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15" yWindow="-165" windowWidth="7215" windowHeight="9015" tabRatio="908"/>
  </bookViews>
  <sheets>
    <sheet name="원가" sheetId="16" r:id="rId1"/>
    <sheet name="내역서(수식)" sheetId="11" r:id="rId2"/>
    <sheet name="내역서" sheetId="1" state="hidden" r:id="rId3"/>
    <sheet name="일위대가목록" sheetId="2" r:id="rId4"/>
    <sheet name="일위대가_호표(건축)" sheetId="3" r:id="rId5"/>
    <sheet name="경비" sheetId="10" state="hidden" r:id="rId6"/>
    <sheet name="수량산출서" sheetId="24" r:id="rId7"/>
    <sheet name="단가조사" sheetId="25" r:id="rId8"/>
  </sheets>
  <externalReferences>
    <externalReference r:id="rId9"/>
    <externalReference r:id="rId10"/>
  </externalReferences>
  <definedNames>
    <definedName name="_Fill" localSheetId="7" hidden="1">#REF!</definedName>
    <definedName name="_Fill" localSheetId="6" hidden="1">#REF!</definedName>
    <definedName name="_Fill" hidden="1">#REF!</definedName>
    <definedName name="_xlnm._FilterDatabase" localSheetId="7" hidden="1">#REF!</definedName>
    <definedName name="_xlnm._FilterDatabase" hidden="1">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mm2" localSheetId="7" hidden="1">{#N/A,#N/A,FALSE,"2~8번"}</definedName>
    <definedName name="_mm2" localSheetId="6" hidden="1">{#N/A,#N/A,FALSE,"2~8번"}</definedName>
    <definedName name="_mm2" hidden="1">{#N/A,#N/A,FALSE,"2~8번"}</definedName>
    <definedName name="_Order1" hidden="1">255</definedName>
    <definedName name="_Order2" hidden="1">255</definedName>
    <definedName name="_Parse_Out" localSheetId="6" hidden="1">#REF!</definedName>
    <definedName name="_Parse_Out" hidden="1">#REF!</definedName>
    <definedName name="_Regression_Out" hidden="1">#REF!</definedName>
    <definedName name="_Regression_X" hidden="1">#REF!</definedName>
    <definedName name="_Regression_Y" hidden="1">#REF!</definedName>
    <definedName name="_Sort" localSheetId="6" hidden="1">#REF!</definedName>
    <definedName name="_Sort" hidden="1">#REF!</definedName>
    <definedName name="_SORT1" localSheetId="6" hidden="1">#REF!</definedName>
    <definedName name="_SORT1" hidden="1">#REF!</definedName>
    <definedName name="CC" localSheetId="7" hidden="1">{#N/A,#N/A,FALSE,"혼합골재"}</definedName>
    <definedName name="CC" localSheetId="6" hidden="1">{#N/A,#N/A,FALSE,"혼합골재"}</definedName>
    <definedName name="CC" hidden="1">{#N/A,#N/A,FALSE,"혼합골재"}</definedName>
    <definedName name="CommonDatabase1">[1]제품!$E$6:$E$205</definedName>
    <definedName name="_xlnm.Extract">#REF!</definedName>
    <definedName name="MM" localSheetId="7" hidden="1">{#N/A,#N/A,FALSE,"단가표지"}</definedName>
    <definedName name="MM" localSheetId="6" hidden="1">{#N/A,#N/A,FALSE,"단가표지"}</definedName>
    <definedName name="MM" hidden="1">{#N/A,#N/A,FALSE,"단가표지"}</definedName>
    <definedName name="_xlnm.Print_Area" localSheetId="1">'내역서(수식)'!$A$1:$M$73</definedName>
    <definedName name="_xlnm.Print_Area" localSheetId="7">단가조사!$A$1:$M$25</definedName>
    <definedName name="_xlnm.Print_Area" localSheetId="4">'일위대가_호표(건축)'!$A$1:$M$46</definedName>
    <definedName name="_xlnm.Print_Area" localSheetId="3">일위대가목록!$A$1:$J$21</definedName>
    <definedName name="_xlnm.Print_Titles" localSheetId="2">내역서!$1:$3</definedName>
    <definedName name="_xlnm.Print_Titles" localSheetId="1">'내역서(수식)'!$1:$4</definedName>
    <definedName name="_xlnm.Print_Titles" localSheetId="7">단가조사!$2:$4</definedName>
    <definedName name="_xlnm.Print_Titles" localSheetId="6">수량산출서!$1:$4</definedName>
    <definedName name="_xlnm.Print_Titles" localSheetId="4">'일위대가_호표(건축)'!$1:$4</definedName>
    <definedName name="sheet" localSheetId="7" hidden="1">{#N/A,#N/A,FALSE,"골재소요량";#N/A,#N/A,FALSE,"골재소요량"}</definedName>
    <definedName name="sheet" localSheetId="6" hidden="1">{#N/A,#N/A,FALSE,"골재소요량";#N/A,#N/A,FALSE,"골재소요량"}</definedName>
    <definedName name="sheet" hidden="1">{#N/A,#N/A,FALSE,"골재소요량";#N/A,#N/A,FALSE,"골재소요량"}</definedName>
    <definedName name="wrn.2번." localSheetId="7" hidden="1">{#N/A,#N/A,FALSE,"2~8번"}</definedName>
    <definedName name="wrn.2번." localSheetId="6" hidden="1">{#N/A,#N/A,FALSE,"2~8번"}</definedName>
    <definedName name="wrn.2번." hidden="1">{#N/A,#N/A,FALSE,"2~8번"}</definedName>
    <definedName name="wrn.골재소요량." localSheetId="7" hidden="1">{#N/A,#N/A,FALSE,"골재소요량";#N/A,#N/A,FALSE,"골재소요량"}</definedName>
    <definedName name="wrn.골재소요량." localSheetId="6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7" hidden="1">{#N/A,#N/A,FALSE,"전력간선"}</definedName>
    <definedName name="wrn.교육청." localSheetId="6" hidden="1">{#N/A,#N/A,FALSE,"전력간선"}</definedName>
    <definedName name="wrn.교육청." hidden="1">{#N/A,#N/A,FALSE,"전력간선"}</definedName>
    <definedName name="wrn.단가표지." localSheetId="7" hidden="1">{#N/A,#N/A,FALSE,"단가표지"}</definedName>
    <definedName name="wrn.단가표지." localSheetId="6" hidden="1">{#N/A,#N/A,FALSE,"단가표지"}</definedName>
    <definedName name="wrn.단가표지." hidden="1">{#N/A,#N/A,FALSE,"단가표지"}</definedName>
    <definedName name="wrn.운반시간." localSheetId="7" hidden="1">{#N/A,#N/A,FALSE,"운반시간"}</definedName>
    <definedName name="wrn.운반시간." localSheetId="6" hidden="1">{#N/A,#N/A,FALSE,"운반시간"}</definedName>
    <definedName name="wrn.운반시간." hidden="1">{#N/A,#N/A,FALSE,"운반시간"}</definedName>
    <definedName name="wrn.조골재." localSheetId="7" hidden="1">{#N/A,#N/A,FALSE,"조골재"}</definedName>
    <definedName name="wrn.조골재." localSheetId="6" hidden="1">{#N/A,#N/A,FALSE,"조골재"}</definedName>
    <definedName name="wrn.조골재." hidden="1">{#N/A,#N/A,FALSE,"조골재"}</definedName>
    <definedName name="wrn.표지목차." localSheetId="7" hidden="1">{#N/A,#N/A,FALSE,"표지목차"}</definedName>
    <definedName name="wrn.표지목차." localSheetId="6" hidden="1">{#N/A,#N/A,FALSE,"표지목차"}</definedName>
    <definedName name="wrn.표지목차." hidden="1">{#N/A,#N/A,FALSE,"표지목차"}</definedName>
    <definedName name="wrn.혼합골재." localSheetId="7" hidden="1">{#N/A,#N/A,FALSE,"혼합골재"}</definedName>
    <definedName name="wrn.혼합골재." localSheetId="6" hidden="1">{#N/A,#N/A,FALSE,"혼합골재"}</definedName>
    <definedName name="wrn.혼합골재." hidden="1">{#N/A,#N/A,FALSE,"혼합골재"}</definedName>
    <definedName name="나무" localSheetId="7" hidden="1">{#N/A,#N/A,FALSE,"조골재"}</definedName>
    <definedName name="나무" localSheetId="6" hidden="1">{#N/A,#N/A,FALSE,"조골재"}</definedName>
    <definedName name="나무" hidden="1">{#N/A,#N/A,FALSE,"조골재"}</definedName>
    <definedName name="덧씌우기" localSheetId="7" hidden="1">{#N/A,#N/A,FALSE,"혼합골재"}</definedName>
    <definedName name="덧씌우기" localSheetId="6" hidden="1">{#N/A,#N/A,FALSE,"혼합골재"}</definedName>
    <definedName name="덧씌우기" hidden="1">{#N/A,#N/A,FALSE,"혼합골재"}</definedName>
    <definedName name="ㅁ1">#REF!</definedName>
    <definedName name="ㅁ202">[2]내역서!#REF!</definedName>
    <definedName name="ㅁ298">[2]내역서!#REF!</definedName>
    <definedName name="만득이" localSheetId="7" hidden="1">{#N/A,#N/A,FALSE,"2~8번"}</definedName>
    <definedName name="만득이" localSheetId="6" hidden="1">{#N/A,#N/A,FALSE,"2~8번"}</definedName>
    <definedName name="만득이" hidden="1">{#N/A,#N/A,FALSE,"2~8번"}</definedName>
    <definedName name="ㅂㅂ1" localSheetId="7" hidden="1">{#N/A,#N/A,FALSE,"2~8번"}</definedName>
    <definedName name="ㅂㅂ1" localSheetId="6" hidden="1">{#N/A,#N/A,FALSE,"2~8번"}</definedName>
    <definedName name="ㅂㅂ1" hidden="1">{#N/A,#N/A,FALSE,"2~8번"}</definedName>
    <definedName name="벽체" localSheetId="7" hidden="1">{#N/A,#N/A,FALSE,"혼합골재"}</definedName>
    <definedName name="벽체" localSheetId="6" hidden="1">{#N/A,#N/A,FALSE,"혼합골재"}</definedName>
    <definedName name="벽체" hidden="1">{#N/A,#N/A,FALSE,"혼합골재"}</definedName>
    <definedName name="ㅅㅅㄷ" localSheetId="7" hidden="1">{#N/A,#N/A,FALSE,"혼합골재"}</definedName>
    <definedName name="ㅅㅅㄷ" localSheetId="6" hidden="1">{#N/A,#N/A,FALSE,"혼합골재"}</definedName>
    <definedName name="ㅅㅅㄷ" hidden="1">{#N/A,#N/A,FALSE,"혼합골재"}</definedName>
    <definedName name="사석채움면적산출" localSheetId="7" hidden="1">{#N/A,#N/A,FALSE,"2~8번"}</definedName>
    <definedName name="사석채움면적산출" localSheetId="6" hidden="1">{#N/A,#N/A,FALSE,"2~8번"}</definedName>
    <definedName name="사석채움면적산출" hidden="1">{#N/A,#N/A,FALSE,"2~8번"}</definedName>
    <definedName name="석축수량" localSheetId="7" hidden="1">{#N/A,#N/A,FALSE,"2~8번"}</definedName>
    <definedName name="석축수량" localSheetId="6" hidden="1">{#N/A,#N/A,FALSE,"2~8번"}</definedName>
    <definedName name="석축수량" hidden="1">{#N/A,#N/A,FALSE,"2~8번"}</definedName>
    <definedName name="슬라브" localSheetId="7" hidden="1">{#N/A,#N/A,FALSE,"혼합골재"}</definedName>
    <definedName name="슬라브" localSheetId="6" hidden="1">{#N/A,#N/A,FALSE,"혼합골재"}</definedName>
    <definedName name="슬라브" hidden="1">{#N/A,#N/A,FALSE,"혼합골재"}</definedName>
    <definedName name="승용교" localSheetId="7" hidden="1">{#N/A,#N/A,FALSE,"2~8번"}</definedName>
    <definedName name="승용교" localSheetId="6" hidden="1">{#N/A,#N/A,FALSE,"2~8번"}</definedName>
    <definedName name="승용교" hidden="1">{#N/A,#N/A,FALSE,"2~8번"}</definedName>
    <definedName name="ㅇㄴㅇㄴ" localSheetId="7" hidden="1">{#N/A,#N/A,FALSE,"2~8번"}</definedName>
    <definedName name="ㅇㄴㅇㄴ" localSheetId="6" hidden="1">{#N/A,#N/A,FALSE,"2~8번"}</definedName>
    <definedName name="ㅇㄴㅇㄴ" hidden="1">{#N/A,#N/A,FALSE,"2~8번"}</definedName>
    <definedName name="ㅇㅎㅇㅎ" localSheetId="7" hidden="1">{#N/A,#N/A,FALSE,"혼합골재"}</definedName>
    <definedName name="ㅇㅎㅇㅎ" localSheetId="6" hidden="1">{#N/A,#N/A,FALSE,"혼합골재"}</definedName>
    <definedName name="ㅇㅎㅇㅎ" hidden="1">{#N/A,#N/A,FALSE,"혼합골재"}</definedName>
    <definedName name="옹벽" localSheetId="7" hidden="1">{#N/A,#N/A,FALSE,"혼합골재"}</definedName>
    <definedName name="옹벽" localSheetId="6" hidden="1">{#N/A,#N/A,FALSE,"혼합골재"}</definedName>
    <definedName name="옹벽" hidden="1">{#N/A,#N/A,FALSE,"혼합골재"}</definedName>
    <definedName name="옹벽단위수량" localSheetId="7" hidden="1">{#N/A,#N/A,FALSE,"혼합골재"}</definedName>
    <definedName name="옹벽단위수량" localSheetId="6" hidden="1">{#N/A,#N/A,FALSE,"혼합골재"}</definedName>
    <definedName name="옹벽단위수량" hidden="1">{#N/A,#N/A,FALSE,"혼합골재"}</definedName>
    <definedName name="옹벽수량집계표" localSheetId="7" hidden="1">{#N/A,#N/A,FALSE,"2~8번"}</definedName>
    <definedName name="옹벽수량집계표" localSheetId="6" hidden="1">{#N/A,#N/A,FALSE,"2~8번"}</definedName>
    <definedName name="옹벽수량집계표" hidden="1">{#N/A,#N/A,FALSE,"2~8번"}</definedName>
    <definedName name="옹벽수량집계표총괄" localSheetId="7" hidden="1">{#N/A,#N/A,FALSE,"혼합골재"}</definedName>
    <definedName name="옹벽수량집계표총괄" localSheetId="6" hidden="1">{#N/A,#N/A,FALSE,"혼합골재"}</definedName>
    <definedName name="옹벽수량집계표총괄" hidden="1">{#N/A,#N/A,FALSE,"혼합골재"}</definedName>
    <definedName name="ㅈㅈ2" localSheetId="7" hidden="1">{#N/A,#N/A,FALSE,"조골재"}</definedName>
    <definedName name="ㅈㅈ2" localSheetId="6" hidden="1">{#N/A,#N/A,FALSE,"조골재"}</definedName>
    <definedName name="ㅈㅈ2" hidden="1">{#N/A,#N/A,FALSE,"조골재"}</definedName>
    <definedName name="재견적서" localSheetId="7" hidden="1">{#N/A,#N/A,FALSE,"전력간선"}</definedName>
    <definedName name="재견적서" localSheetId="6" hidden="1">{#N/A,#N/A,FALSE,"전력간선"}</definedName>
    <definedName name="재견적서" hidden="1">{#N/A,#N/A,FALSE,"전력간선"}</definedName>
    <definedName name="취입보집계" localSheetId="7" hidden="1">{#N/A,#N/A,FALSE,"2~8번"}</definedName>
    <definedName name="취입보집계" localSheetId="6" hidden="1">{#N/A,#N/A,FALSE,"2~8번"}</definedName>
    <definedName name="취입보집계" hidden="1">{#N/A,#N/A,FALSE,"2~8번"}</definedName>
    <definedName name="표지" localSheetId="6" hidden="1">#REF!</definedName>
    <definedName name="표지" hidden="1">#REF!</definedName>
    <definedName name="ㅎㅎㅎ" localSheetId="7" hidden="1">{#N/A,#N/A,FALSE,"운반시간"}</definedName>
    <definedName name="ㅎㅎㅎ" localSheetId="6" hidden="1">{#N/A,#N/A,FALSE,"운반시간"}</definedName>
    <definedName name="ㅎㅎㅎ" hidden="1">{#N/A,#N/A,FALSE,"운반시간"}</definedName>
    <definedName name="한" localSheetId="7" hidden="1">{#N/A,#N/A,FALSE,"조골재"}</definedName>
    <definedName name="한" localSheetId="6" hidden="1">{#N/A,#N/A,FALSE,"조골재"}</definedName>
    <definedName name="한" hidden="1">{#N/A,#N/A,FALSE,"조골재"}</definedName>
    <definedName name="한동" localSheetId="7" hidden="1">{#N/A,#N/A,FALSE,"단가표지"}</definedName>
    <definedName name="한동" localSheetId="6" hidden="1">{#N/A,#N/A,FALSE,"단가표지"}</definedName>
    <definedName name="한동" hidden="1">{#N/A,#N/A,FALSE,"단가표지"}</definedName>
    <definedName name="ㅓㅓㅓㅓ" localSheetId="7" hidden="1">{#N/A,#N/A,FALSE,"표지목차"}</definedName>
    <definedName name="ㅓㅓㅓㅓ" localSheetId="6" hidden="1">{#N/A,#N/A,FALSE,"표지목차"}</definedName>
    <definedName name="ㅓㅓㅓㅓ" hidden="1">{#N/A,#N/A,FALSE,"표지목차"}</definedName>
    <definedName name="ㅡㅡ2" localSheetId="7" hidden="1">{#N/A,#N/A,FALSE,"단가표지"}</definedName>
    <definedName name="ㅡㅡ2" localSheetId="6" hidden="1">{#N/A,#N/A,FALSE,"단가표지"}</definedName>
    <definedName name="ㅡㅡ2" hidden="1">{#N/A,#N/A,FALSE,"단가표지"}</definedName>
    <definedName name="ㅣㅣ" localSheetId="7" hidden="1">{#N/A,#N/A,FALSE,"골재소요량";#N/A,#N/A,FALSE,"골재소요량"}</definedName>
    <definedName name="ㅣㅣ" localSheetId="6" hidden="1">{#N/A,#N/A,FALSE,"골재소요량";#N/A,#N/A,FALSE,"골재소요량"}</definedName>
    <definedName name="ㅣㅣ" hidden="1">{#N/A,#N/A,FALSE,"골재소요량";#N/A,#N/A,FALSE,"골재소요량"}</definedName>
  </definedNames>
  <calcPr calcId="152511" iterate="1"/>
</workbook>
</file>

<file path=xl/calcChain.xml><?xml version="1.0" encoding="utf-8"?>
<calcChain xmlns="http://schemas.openxmlformats.org/spreadsheetml/2006/main">
  <c r="C53" i="11" l="1"/>
  <c r="C52" i="11"/>
  <c r="C6" i="2"/>
  <c r="A2" i="25"/>
  <c r="A53" i="11" l="1"/>
  <c r="A52" i="11"/>
  <c r="B53" i="11"/>
  <c r="A29" i="11"/>
  <c r="H9" i="24" l="1"/>
  <c r="C5" i="2"/>
  <c r="B52" i="11" s="1"/>
  <c r="C4" i="2"/>
  <c r="B29" i="11" s="1"/>
  <c r="H6" i="24"/>
  <c r="H10" i="24" s="1"/>
  <c r="G6" i="24" l="1"/>
  <c r="G10" i="24" s="1"/>
  <c r="I9" i="24"/>
  <c r="A2" i="24" l="1"/>
  <c r="I6" i="24"/>
  <c r="I10" i="24" l="1"/>
  <c r="A2" i="3" l="1"/>
  <c r="A2" i="2"/>
  <c r="A2" i="11"/>
  <c r="J73" i="11" l="1"/>
  <c r="H73" i="11" l="1"/>
  <c r="H50" i="11" l="1"/>
  <c r="F50" i="11"/>
  <c r="F73" i="11" l="1"/>
  <c r="L73" i="11"/>
  <c r="H27" i="11"/>
  <c r="E8" i="16" l="1"/>
  <c r="E9" i="16" s="1"/>
  <c r="F27" i="11"/>
  <c r="E10" i="16" l="1"/>
  <c r="E18" i="16"/>
  <c r="E22" i="16" s="1"/>
  <c r="E19" i="16"/>
  <c r="E5" i="16"/>
  <c r="E7" i="16" s="1"/>
  <c r="E15" i="16" l="1"/>
  <c r="E21" i="16"/>
  <c r="E13" i="16"/>
  <c r="E14" i="16"/>
  <c r="J50" i="11"/>
  <c r="L27" i="11" l="1"/>
  <c r="L50" i="11"/>
  <c r="J27" i="11" l="1"/>
  <c r="E11" i="16" s="1"/>
  <c r="E23" i="16" l="1"/>
  <c r="E24" i="16" s="1"/>
  <c r="E25" i="16"/>
  <c r="E27" i="16" s="1"/>
  <c r="E26" i="16" l="1"/>
  <c r="E28" i="16" s="1"/>
  <c r="E29" i="16" s="1"/>
  <c r="E30" i="16" s="1"/>
  <c r="E32" i="16" s="1"/>
</calcChain>
</file>

<file path=xl/sharedStrings.xml><?xml version="1.0" encoding="utf-8"?>
<sst xmlns="http://schemas.openxmlformats.org/spreadsheetml/2006/main" count="1575" uniqueCount="597">
  <si>
    <t xml:space="preserve">디자인난간(한남고가차도)                                                        </t>
  </si>
  <si>
    <t>H_LG82030800</t>
  </si>
  <si>
    <t>_LH210-22410</t>
  </si>
  <si>
    <t xml:space="preserve">대동천교 측면교량 #5                                                            </t>
  </si>
  <si>
    <t xml:space="preserve">비파괴검사                                                                      </t>
  </si>
  <si>
    <t xml:space="preserve">(재+노+경)X4.2%                                                                 </t>
  </si>
  <si>
    <t xml:space="preserve">19-45-15                                                                        </t>
  </si>
  <si>
    <t>A0222-06</t>
  </si>
  <si>
    <t>수 량</t>
  </si>
  <si>
    <t>_LH210-21110</t>
  </si>
  <si>
    <t xml:space="preserve">재료비의 0.55%                                                                  </t>
  </si>
  <si>
    <t xml:space="preserve">직노x2.3%                                                                       </t>
  </si>
  <si>
    <t xml:space="preserve"> Ⅶ. 관급자재</t>
  </si>
  <si>
    <t xml:space="preserve">(노+경+일반관)X12%                                                              </t>
  </si>
  <si>
    <t>250</t>
  </si>
  <si>
    <t xml:space="preserve">건보X4.78%                                                                      </t>
  </si>
  <si>
    <t>210</t>
  </si>
  <si>
    <t xml:space="preserve">     레미콘</t>
  </si>
  <si>
    <t>K01507010C03</t>
  </si>
  <si>
    <t xml:space="preserve"> Ⅱ. 일반관리비</t>
  </si>
  <si>
    <t>M0765085</t>
  </si>
  <si>
    <t>140</t>
  </si>
  <si>
    <t>경    비</t>
  </si>
  <si>
    <t>경    비</t>
  </si>
  <si>
    <t xml:space="preserve">폐아스콘                                                                        </t>
  </si>
  <si>
    <t>100</t>
  </si>
  <si>
    <t>660</t>
  </si>
  <si>
    <t>90</t>
  </si>
  <si>
    <t xml:space="preserve">   1.03 아스팔트콘크리트</t>
  </si>
  <si>
    <t xml:space="preserve">교량받침(탄성받침)                                                              </t>
  </si>
  <si>
    <t>GD1702000</t>
  </si>
  <si>
    <t>K01504020A05</t>
  </si>
  <si>
    <t>820</t>
  </si>
  <si>
    <t xml:space="preserve">  다. 산재보험료</t>
  </si>
  <si>
    <t>50</t>
  </si>
  <si>
    <t xml:space="preserve">무근,25-21-8                                                                    </t>
  </si>
  <si>
    <t>1130</t>
  </si>
  <si>
    <t>180</t>
  </si>
  <si>
    <t>내역서</t>
  </si>
  <si>
    <t>10</t>
  </si>
  <si>
    <t>2687</t>
  </si>
  <si>
    <t>GS42-004</t>
  </si>
  <si>
    <t xml:space="preserve">융창식,문자,기호                                                                </t>
  </si>
  <si>
    <t>금 액</t>
  </si>
  <si>
    <t>760</t>
  </si>
  <si>
    <t xml:space="preserve">  카. 건설하도대금지급보증수수료</t>
  </si>
  <si>
    <t>M0765066</t>
  </si>
  <si>
    <t>GS39-120</t>
  </si>
  <si>
    <t xml:space="preserve">보강부,t=3mm                                                                    </t>
  </si>
  <si>
    <t>720</t>
  </si>
  <si>
    <t xml:space="preserve">  아. 퇴직공제부금비</t>
  </si>
  <si>
    <t xml:space="preserve">자기탐상(M.T)                                                                   </t>
  </si>
  <si>
    <t>H_LC50007000</t>
  </si>
  <si>
    <t xml:space="preserve">직노x1.49%                                                                      </t>
  </si>
  <si>
    <t xml:space="preserve">T=30cm                                                                          </t>
  </si>
  <si>
    <t>A0222-04</t>
  </si>
  <si>
    <t>공 종 명</t>
  </si>
  <si>
    <t>/%</t>
  </si>
  <si>
    <t>경비</t>
  </si>
  <si>
    <t xml:space="preserve">정재하시험                                                                      </t>
  </si>
  <si>
    <t xml:space="preserve">EVA이중복합쉬트방수                                                             </t>
  </si>
  <si>
    <t xml:space="preserve">T=10cm                                                                          </t>
  </si>
  <si>
    <t xml:space="preserve">대    </t>
  </si>
  <si>
    <t>GD0207000</t>
  </si>
  <si>
    <t xml:space="preserve">  바. 연금보험료</t>
  </si>
  <si>
    <t xml:space="preserve">교명주                                                                          </t>
  </si>
  <si>
    <t>G_A1001</t>
  </si>
  <si>
    <t xml:space="preserve">#467 기층용                                                                     </t>
  </si>
  <si>
    <t xml:space="preserve">    가-5. 부대공</t>
  </si>
  <si>
    <t xml:space="preserve">  차. 기타 경비</t>
  </si>
  <si>
    <t xml:space="preserve">  타. 환경보전비</t>
  </si>
  <si>
    <t>H_LC40005000</t>
  </si>
  <si>
    <t xml:space="preserve">φ300                                                                           </t>
  </si>
  <si>
    <t>1320</t>
  </si>
  <si>
    <t xml:space="preserve">노무비x3.4%                                                                     </t>
  </si>
  <si>
    <t xml:space="preserve"> Ⅵ. 도 급 금액</t>
  </si>
  <si>
    <t xml:space="preserve">폐기물운반비                                                                    </t>
  </si>
  <si>
    <t>807</t>
  </si>
  <si>
    <t xml:space="preserve"> Ⅹ. 총 공 사 비</t>
  </si>
  <si>
    <t xml:space="preserve">폐아스팔트콘크리트                                                              </t>
  </si>
  <si>
    <t>단 가</t>
  </si>
  <si>
    <t>S</t>
  </si>
  <si>
    <t>GD2801020</t>
  </si>
  <si>
    <t>847</t>
  </si>
  <si>
    <t>350</t>
  </si>
  <si>
    <t xml:space="preserve">25-21-12                                                                        </t>
  </si>
  <si>
    <t>GA001301</t>
  </si>
  <si>
    <t xml:space="preserve">T=5cm                                                                           </t>
  </si>
  <si>
    <t xml:space="preserve">노무비x0.67%                                                                    </t>
  </si>
  <si>
    <t>GD03101002</t>
  </si>
  <si>
    <t xml:space="preserve">기본요금                                                                        </t>
  </si>
  <si>
    <t>757</t>
  </si>
  <si>
    <t>G</t>
  </si>
  <si>
    <t>H_LC50006000</t>
  </si>
  <si>
    <t>비 고</t>
  </si>
  <si>
    <t>비 고</t>
  </si>
  <si>
    <t xml:space="preserve">식    </t>
  </si>
  <si>
    <t xml:space="preserve">식    </t>
  </si>
  <si>
    <t xml:space="preserve">200*100*1000mm                                                                  </t>
  </si>
  <si>
    <t xml:space="preserve">M/T   </t>
  </si>
  <si>
    <t>GD1102010</t>
  </si>
  <si>
    <t>280</t>
  </si>
  <si>
    <t>G_A1017</t>
  </si>
  <si>
    <t xml:space="preserve">양방향,1000KN(T=121mm),106kg                                                    </t>
  </si>
  <si>
    <t xml:space="preserve">공사비X0.9%                                                                     </t>
  </si>
  <si>
    <t>_DC220-20000</t>
  </si>
  <si>
    <t xml:space="preserve">     보차도낮춤석설치</t>
  </si>
  <si>
    <t>240</t>
  </si>
  <si>
    <t xml:space="preserve">회    </t>
  </si>
  <si>
    <t xml:space="preserve">고정단,1000KN(T=121mm),149kg                                                    </t>
  </si>
  <si>
    <t xml:space="preserve">   부가세</t>
  </si>
  <si>
    <t>M1155009</t>
  </si>
  <si>
    <t>GA000101</t>
  </si>
  <si>
    <t>200</t>
  </si>
  <si>
    <t>797</t>
  </si>
  <si>
    <t xml:space="preserve">set   </t>
  </si>
  <si>
    <t xml:space="preserve">     프라임코팅</t>
  </si>
  <si>
    <t xml:space="preserve">     아스팔트콘크리트</t>
  </si>
  <si>
    <t>150</t>
  </si>
  <si>
    <t>815</t>
  </si>
  <si>
    <t>K01504010F01</t>
  </si>
  <si>
    <t xml:space="preserve">4회,0-7m                                                                        </t>
  </si>
  <si>
    <t>110</t>
  </si>
  <si>
    <t xml:space="preserve"> Ⅳ. 공 급 가액</t>
  </si>
  <si>
    <t>G_A0001</t>
  </si>
  <si>
    <t>GW901A20</t>
  </si>
  <si>
    <t>GW901A20</t>
  </si>
  <si>
    <t xml:space="preserve">KR-B107                                                                         </t>
  </si>
  <si>
    <t>670</t>
  </si>
  <si>
    <t>80</t>
  </si>
  <si>
    <t>GD2803012</t>
  </si>
  <si>
    <t>830</t>
  </si>
  <si>
    <t xml:space="preserve">KR-A121                                                                         </t>
  </si>
  <si>
    <t>40</t>
  </si>
  <si>
    <t>190</t>
  </si>
  <si>
    <t>1120</t>
  </si>
  <si>
    <t xml:space="preserve">일방향,1000KN(T=121mm),147kg                                                    </t>
  </si>
  <si>
    <t>56100707213</t>
  </si>
  <si>
    <t xml:space="preserve">고압전력A                                                                       </t>
  </si>
  <si>
    <t>단위</t>
  </si>
  <si>
    <t xml:space="preserve">M     </t>
  </si>
  <si>
    <t>2697</t>
  </si>
  <si>
    <t>규    격</t>
  </si>
  <si>
    <t xml:space="preserve">벽체,t=3mm                                                                      </t>
  </si>
  <si>
    <t>규    격</t>
  </si>
  <si>
    <t>770</t>
  </si>
  <si>
    <t>경계석구입/운반비 제외</t>
  </si>
  <si>
    <t xml:space="preserve">     아스팔트포장절단</t>
  </si>
  <si>
    <t>GD0601060</t>
  </si>
  <si>
    <t xml:space="preserve"> Ⅲ. 이      윤</t>
  </si>
  <si>
    <t xml:space="preserve">보차도겸용방호울타리(한남고가차도)                                              </t>
  </si>
  <si>
    <t>730</t>
  </si>
  <si>
    <t>노 무 비</t>
  </si>
  <si>
    <t>노 무 비</t>
  </si>
  <si>
    <t xml:space="preserve">(재+직노+관급자재)x1.81%+3,294천원                                              </t>
  </si>
  <si>
    <t xml:space="preserve">교명판                                                                          </t>
  </si>
  <si>
    <t xml:space="preserve">m     </t>
  </si>
  <si>
    <t xml:space="preserve">m     </t>
  </si>
  <si>
    <t>715</t>
  </si>
  <si>
    <t xml:space="preserve">25-18-8                                                                         </t>
  </si>
  <si>
    <t xml:space="preserve">임펙트 렌 치                                                                    </t>
  </si>
  <si>
    <t xml:space="preserve">     중간층 포설 및 다짐</t>
  </si>
  <si>
    <t xml:space="preserve">     동상방지층 포설 및 다짐</t>
  </si>
  <si>
    <t xml:space="preserve">200x250x1000                                                                    </t>
  </si>
  <si>
    <t xml:space="preserve">ΣⅣ..Ⅵ×10%                                                                   </t>
  </si>
  <si>
    <t xml:space="preserve">     계</t>
  </si>
  <si>
    <t xml:space="preserve">#67  중표층용                                                                   </t>
  </si>
  <si>
    <t xml:space="preserve"> 상   수   관                                                                   </t>
  </si>
  <si>
    <t>G_A1011</t>
  </si>
  <si>
    <t xml:space="preserve">알루미늄보도용난간                                                              </t>
  </si>
  <si>
    <t>규 격</t>
  </si>
  <si>
    <t>1330</t>
  </si>
  <si>
    <t xml:space="preserve">25-45-15                                                                        </t>
  </si>
  <si>
    <t xml:space="preserve">  4. 기존구조물철거</t>
  </si>
  <si>
    <t xml:space="preserve">교량 배수시설                                                                   </t>
  </si>
  <si>
    <t xml:space="preserve">φ85㎜                                                                          </t>
  </si>
  <si>
    <t xml:space="preserve">620x450x1100                                                                    </t>
  </si>
  <si>
    <t xml:space="preserve">φ200                                                                           </t>
  </si>
  <si>
    <t>JJJ-0069</t>
  </si>
  <si>
    <t xml:space="preserve">  3. 포장공</t>
  </si>
  <si>
    <t xml:space="preserve">kWh   </t>
  </si>
  <si>
    <t>817</t>
  </si>
  <si>
    <t xml:space="preserve">강관말뚝두부보강(합성형)                                                        </t>
  </si>
  <si>
    <t xml:space="preserve">φ450                                                                           </t>
  </si>
  <si>
    <t>_LA10015001</t>
  </si>
  <si>
    <t xml:space="preserve">  3. 아스팔트포장공</t>
  </si>
  <si>
    <t>857</t>
  </si>
  <si>
    <t>GD1703000</t>
  </si>
  <si>
    <t>GD2801030</t>
  </si>
  <si>
    <t xml:space="preserve">  4. 경계석및경계블럭설치</t>
  </si>
  <si>
    <t xml:space="preserve">레미콘                                                                          </t>
  </si>
  <si>
    <t>340</t>
  </si>
  <si>
    <t>A0224</t>
  </si>
  <si>
    <t xml:space="preserve">RSC-4                                                                           </t>
  </si>
  <si>
    <t>767</t>
  </si>
  <si>
    <t xml:space="preserve">폐기물상차비                                                                    </t>
  </si>
  <si>
    <t xml:space="preserve"> Ⅸ. 지장물이설비</t>
  </si>
  <si>
    <t>_ED200-01000</t>
  </si>
  <si>
    <t>GD1102020</t>
  </si>
  <si>
    <t>_LH210-22310</t>
  </si>
  <si>
    <t xml:space="preserve">1:3                                                                             </t>
  </si>
  <si>
    <t xml:space="preserve">     텍코팅</t>
  </si>
  <si>
    <t>M1158003</t>
  </si>
  <si>
    <t>G_A1002</t>
  </si>
  <si>
    <t>270</t>
  </si>
  <si>
    <t xml:space="preserve">측면도로 건설공사                                                               </t>
  </si>
  <si>
    <t xml:space="preserve">㎡    </t>
  </si>
  <si>
    <t xml:space="preserve">㎡    </t>
  </si>
  <si>
    <t>1280</t>
  </si>
  <si>
    <t xml:space="preserve">T=30cm미만                                                                      </t>
  </si>
  <si>
    <t>230</t>
  </si>
  <si>
    <t>742</t>
  </si>
  <si>
    <t>A0222-07</t>
  </si>
  <si>
    <t>JJJ-0070</t>
  </si>
  <si>
    <t>160</t>
  </si>
  <si>
    <t xml:space="preserve">    가-3. 측면도로 6</t>
  </si>
  <si>
    <t xml:space="preserve">     조달수수료</t>
  </si>
  <si>
    <t>수량</t>
  </si>
  <si>
    <t>_DC220-10000</t>
  </si>
  <si>
    <t>GS42-0061</t>
  </si>
  <si>
    <t>GS42-0061</t>
  </si>
  <si>
    <t>746</t>
  </si>
  <si>
    <t>GG120020</t>
  </si>
  <si>
    <t>120</t>
  </si>
  <si>
    <t>680</t>
  </si>
  <si>
    <t>70</t>
  </si>
  <si>
    <t xml:space="preserve">씨앗뿜어붙이기                                                                  </t>
  </si>
  <si>
    <t>800</t>
  </si>
  <si>
    <t>GD0404050</t>
  </si>
  <si>
    <t xml:space="preserve">  라. 고용보험료</t>
  </si>
  <si>
    <t xml:space="preserve">구역화물 (12.0 ton)                                                             </t>
  </si>
  <si>
    <t>30</t>
  </si>
  <si>
    <t xml:space="preserve">평균20km기준                                                                    </t>
  </si>
  <si>
    <t xml:space="preserve">평균20km기준                                                                    </t>
  </si>
  <si>
    <t>1110</t>
  </si>
  <si>
    <t>GD1002000</t>
  </si>
  <si>
    <t xml:space="preserve">     기층 포설및 다짐</t>
  </si>
  <si>
    <t>M0765048</t>
  </si>
  <si>
    <t>1090</t>
  </si>
  <si>
    <t>GD0601050</t>
  </si>
  <si>
    <t xml:space="preserve">     모르터</t>
  </si>
  <si>
    <t>740</t>
  </si>
  <si>
    <t xml:space="preserve">T=19cm                                                                          </t>
  </si>
  <si>
    <t>*</t>
  </si>
  <si>
    <t xml:space="preserve">직노x12.2%                                                                      </t>
  </si>
  <si>
    <t xml:space="preserve">RCB-1.5×1.2                                                                    </t>
  </si>
  <si>
    <t xml:space="preserve">(재+노)x7.3%                                                                    </t>
  </si>
  <si>
    <t>700</t>
  </si>
  <si>
    <t>A0222-01</t>
  </si>
  <si>
    <t xml:space="preserve">현장사무소,공시지가                                                             </t>
  </si>
  <si>
    <t xml:space="preserve">     도로 경계블럭 설치</t>
  </si>
  <si>
    <t xml:space="preserve">     합판거푸집</t>
  </si>
  <si>
    <t xml:space="preserve">  마. 건강보험료</t>
  </si>
  <si>
    <t xml:space="preserve">     아스팔트포장깨기</t>
  </si>
  <si>
    <t>725</t>
  </si>
  <si>
    <t xml:space="preserve">φ75                                                                            </t>
  </si>
  <si>
    <t xml:space="preserve"> Ⅰ. 순   공 사 비</t>
  </si>
  <si>
    <t xml:space="preserve">  사. 노인장기요양보험료</t>
  </si>
  <si>
    <t>A0226</t>
  </si>
  <si>
    <t xml:space="preserve">ton   </t>
  </si>
  <si>
    <t>1050</t>
  </si>
  <si>
    <t xml:space="preserve">ton   </t>
  </si>
  <si>
    <t xml:space="preserve">T=14CM                                                                          </t>
  </si>
  <si>
    <t xml:space="preserve">융창식,횡단보도                                                                 </t>
  </si>
  <si>
    <t>재 료 비</t>
  </si>
  <si>
    <t>780</t>
  </si>
  <si>
    <t>재 료 비</t>
  </si>
  <si>
    <t xml:space="preserve">     보차도 경사석설치</t>
  </si>
  <si>
    <t>GA01020</t>
  </si>
  <si>
    <t xml:space="preserve">무근,25-18-8                                                                    </t>
  </si>
  <si>
    <t xml:space="preserve">직노x2.43%                                                                      </t>
  </si>
  <si>
    <t xml:space="preserve">인장정착구                                                                      </t>
  </si>
  <si>
    <t xml:space="preserve">  자. 산업안전보건관리비</t>
  </si>
  <si>
    <t>1300</t>
  </si>
  <si>
    <t xml:space="preserve">콘크리트,150*150*150*1000㎜                                                     </t>
  </si>
  <si>
    <t xml:space="preserve">공사비X0.049%                                                                   </t>
  </si>
  <si>
    <t>명    칭</t>
  </si>
  <si>
    <t>K01507040D</t>
  </si>
  <si>
    <t>M0765027</t>
  </si>
  <si>
    <t xml:space="preserve">용착성,실선,황색                                                                </t>
  </si>
  <si>
    <t xml:space="preserve">매    </t>
  </si>
  <si>
    <t>G_A10021</t>
  </si>
  <si>
    <t xml:space="preserve">RSC-3                                                                           </t>
  </si>
  <si>
    <t xml:space="preserve">용착성,실선,백색                                                                </t>
  </si>
  <si>
    <t xml:space="preserve">φ100                                                                           </t>
  </si>
  <si>
    <t xml:space="preserve">방사선투과(R.T)                                                                 </t>
  </si>
  <si>
    <t>744</t>
  </si>
  <si>
    <t xml:space="preserve">알루미늄차도용난간                                                              </t>
  </si>
  <si>
    <t xml:space="preserve"> </t>
  </si>
  <si>
    <t>827</t>
  </si>
  <si>
    <t xml:space="preserve">개소  </t>
  </si>
  <si>
    <t xml:space="preserve">     소형고압블록포장</t>
  </si>
  <si>
    <t xml:space="preserve">Ⅶ. 관급자재                                                                    </t>
  </si>
  <si>
    <t>_LA10015002</t>
  </si>
  <si>
    <t xml:space="preserve">상하부,t=3mm                                                                    </t>
  </si>
  <si>
    <t xml:space="preserve">경부고속철도변 정비사업 홍도~성남                                               </t>
  </si>
  <si>
    <t>H_LC30015014</t>
  </si>
  <si>
    <t xml:space="preserve">                                                                                </t>
  </si>
  <si>
    <t xml:space="preserve">                                                                                </t>
  </si>
  <si>
    <t>GD1102030</t>
  </si>
  <si>
    <t>737</t>
  </si>
  <si>
    <t xml:space="preserve">T=7CM                                                                           </t>
  </si>
  <si>
    <t xml:space="preserve">도로교                                                                          </t>
  </si>
  <si>
    <t xml:space="preserve"> Ⅴ. 부가가치세</t>
  </si>
  <si>
    <t xml:space="preserve">   폐기물운반비</t>
  </si>
  <si>
    <t>JJJ-0064</t>
  </si>
  <si>
    <t xml:space="preserve">     보조기층 포설 및 다짐</t>
  </si>
  <si>
    <t>260</t>
  </si>
  <si>
    <t>56100707212</t>
  </si>
  <si>
    <t xml:space="preserve">Ⅷ. 폐기물처리비                                                                </t>
  </si>
  <si>
    <t xml:space="preserve">     동상방지층</t>
  </si>
  <si>
    <t>220</t>
  </si>
  <si>
    <t>1290</t>
  </si>
  <si>
    <t xml:space="preserve">25-27-15                                                                        </t>
  </si>
  <si>
    <t>2677</t>
  </si>
  <si>
    <t xml:space="preserve">  6. 부대공</t>
  </si>
  <si>
    <t xml:space="preserve">     표층 포설및 다짐</t>
  </si>
  <si>
    <t>170</t>
  </si>
  <si>
    <t xml:space="preserve">25-24-15                                                                        </t>
  </si>
  <si>
    <t>650</t>
  </si>
  <si>
    <t xml:space="preserve">NB 50                                                                           </t>
  </si>
  <si>
    <t xml:space="preserve">   4.01 보차도 경계석</t>
  </si>
  <si>
    <t>GD03101003</t>
  </si>
  <si>
    <t>130</t>
  </si>
  <si>
    <t>GD2802085</t>
  </si>
  <si>
    <t xml:space="preserve">    가-1. 측면도로 1</t>
  </si>
  <si>
    <t>F</t>
  </si>
  <si>
    <t>GA00194515</t>
  </si>
  <si>
    <t xml:space="preserve">20Cm                                                                            </t>
  </si>
  <si>
    <t>GA00194515</t>
  </si>
  <si>
    <t>690</t>
  </si>
  <si>
    <t>60</t>
  </si>
  <si>
    <t xml:space="preserve">초류종자+거적                                                                   </t>
  </si>
  <si>
    <t xml:space="preserve">동재하시험                                                                      </t>
  </si>
  <si>
    <t xml:space="preserve">      </t>
  </si>
  <si>
    <t>G_A0004</t>
  </si>
  <si>
    <t xml:space="preserve">   건설폐기물 처리단가</t>
  </si>
  <si>
    <t xml:space="preserve">#78  표층용                                                                     </t>
  </si>
  <si>
    <t>810</t>
  </si>
  <si>
    <t>M1155006</t>
  </si>
  <si>
    <t>GD0902000</t>
  </si>
  <si>
    <t>20</t>
  </si>
  <si>
    <t xml:space="preserve">     중간층 포설및 다짐</t>
  </si>
  <si>
    <t xml:space="preserve"> Ⅷ. 폐기물처리비</t>
  </si>
  <si>
    <t xml:space="preserve">MA6812:12*15.2㎜                                                                </t>
  </si>
  <si>
    <t xml:space="preserve">     기층 포설 및 다짐</t>
  </si>
  <si>
    <t xml:space="preserve">부지임대료                                                                      </t>
  </si>
  <si>
    <t>1080</t>
  </si>
  <si>
    <t>GA001200</t>
  </si>
  <si>
    <t xml:space="preserve">     차선도색</t>
  </si>
  <si>
    <t>750</t>
  </si>
  <si>
    <t xml:space="preserve">쉬스관                                                                          </t>
  </si>
  <si>
    <t xml:space="preserve">T=6CM                                                                           </t>
  </si>
  <si>
    <t xml:space="preserve">초음파탐상(U.T)                                                                 </t>
  </si>
  <si>
    <t xml:space="preserve">U-0.5×0.5                                                                      </t>
  </si>
  <si>
    <t xml:space="preserve">   1.01 레미콘</t>
  </si>
  <si>
    <t xml:space="preserve">   7.02 차선도색</t>
  </si>
  <si>
    <t>710</t>
  </si>
  <si>
    <t xml:space="preserve">     콘크리트타설</t>
  </si>
  <si>
    <t>C001-3</t>
  </si>
  <si>
    <t>_LH210-22110</t>
  </si>
  <si>
    <t xml:space="preserve">개    </t>
  </si>
  <si>
    <t xml:space="preserve">강관말뚝,φ508㎜                                                                </t>
  </si>
  <si>
    <t>A001-3</t>
  </si>
  <si>
    <t xml:space="preserve">φ400                                                                           </t>
  </si>
  <si>
    <t>790</t>
  </si>
  <si>
    <t xml:space="preserve">신축이음장치(입체교차)                                                          </t>
  </si>
  <si>
    <t xml:space="preserve">     보조기층 포설및 다짐</t>
  </si>
  <si>
    <t>단 위</t>
  </si>
  <si>
    <t>단 위</t>
  </si>
  <si>
    <t xml:space="preserve">   4.02 도로경계블럭설치</t>
  </si>
  <si>
    <t xml:space="preserve">200*(250~100)*1000mm                                                            </t>
  </si>
  <si>
    <t>G_A0002</t>
  </si>
  <si>
    <t xml:space="preserve">φ508㎜                                                                         </t>
  </si>
  <si>
    <t>1310</t>
  </si>
  <si>
    <t xml:space="preserve">    가-2. 측면도로 4</t>
  </si>
  <si>
    <t xml:space="preserve">  가. 공   사   비</t>
  </si>
  <si>
    <t xml:space="preserve">L = 20 KM 이내 (부가세포함)                                                     </t>
  </si>
  <si>
    <t xml:space="preserve">건설폐기물 처리단가                                                             </t>
  </si>
  <si>
    <t xml:space="preserve">T=6~8cm                                                                         </t>
  </si>
  <si>
    <t>GD1701000</t>
  </si>
  <si>
    <t>_LC110-10000</t>
  </si>
  <si>
    <t>합    계</t>
  </si>
  <si>
    <t xml:space="preserve">    가-4. 측면도로 6</t>
  </si>
  <si>
    <t xml:space="preserve">   6.01 차선도색</t>
  </si>
  <si>
    <t xml:space="preserve">㎥    </t>
  </si>
  <si>
    <t>합    계</t>
  </si>
  <si>
    <t xml:space="preserve">㎥    </t>
  </si>
  <si>
    <t xml:space="preserve">  나. 간접노무비</t>
  </si>
  <si>
    <t xml:space="preserve">설명판                                                                          </t>
  </si>
  <si>
    <t xml:space="preserve"> 하   수   관                                                                   </t>
  </si>
  <si>
    <t>GA001302</t>
  </si>
  <si>
    <t xml:space="preserve">  5. 보도용블럭포장</t>
  </si>
  <si>
    <t>837</t>
  </si>
  <si>
    <t>GD3403000</t>
  </si>
  <si>
    <t>GD03101001</t>
  </si>
  <si>
    <t>_EC120-12111</t>
  </si>
  <si>
    <t xml:space="preserve">ea    </t>
  </si>
  <si>
    <t>360</t>
  </si>
  <si>
    <t xml:space="preserve">원    </t>
  </si>
  <si>
    <t>56100707214</t>
  </si>
  <si>
    <t>GD2801010</t>
  </si>
  <si>
    <t/>
  </si>
  <si>
    <t xml:space="preserve">     보차도 경계석(인조인조화강석)</t>
  </si>
  <si>
    <t xml:space="preserve">     보차도 경계석(인조화강석)</t>
  </si>
  <si>
    <t>비</t>
  </si>
  <si>
    <t>목</t>
  </si>
  <si>
    <t>구</t>
  </si>
  <si>
    <t xml:space="preserve">         분</t>
  </si>
  <si>
    <t>금          액</t>
  </si>
  <si>
    <t>구  성  비</t>
  </si>
  <si>
    <t>비                고</t>
  </si>
  <si>
    <t>순 공 사 비 원 가</t>
    <phoneticPr fontId="52" type="noConversion"/>
  </si>
  <si>
    <t>재</t>
  </si>
  <si>
    <t>A1</t>
    <phoneticPr fontId="53" type="noConversion"/>
  </si>
  <si>
    <t>직 접 재 료 비</t>
  </si>
  <si>
    <t>료</t>
  </si>
  <si>
    <t>A2</t>
    <phoneticPr fontId="53" type="noConversion"/>
  </si>
  <si>
    <t>작업설부산물(▼)</t>
  </si>
  <si>
    <t>A.</t>
    <phoneticPr fontId="53" type="noConversion"/>
  </si>
  <si>
    <t>소          계</t>
  </si>
  <si>
    <t>노</t>
  </si>
  <si>
    <t>B1</t>
    <phoneticPr fontId="53" type="noConversion"/>
  </si>
  <si>
    <t>직 접 노 무 비</t>
  </si>
  <si>
    <t>무</t>
  </si>
  <si>
    <t>B2</t>
    <phoneticPr fontId="53" type="noConversion"/>
  </si>
  <si>
    <t>간 접 노 무 비</t>
  </si>
  <si>
    <t>B</t>
    <phoneticPr fontId="53" type="noConversion"/>
  </si>
  <si>
    <t>C1</t>
    <phoneticPr fontId="53" type="noConversion"/>
  </si>
  <si>
    <t>기  계  경  비</t>
  </si>
  <si>
    <t>경</t>
  </si>
  <si>
    <t>C2</t>
  </si>
  <si>
    <t>운    반    비</t>
  </si>
  <si>
    <t>C3</t>
  </si>
  <si>
    <t>산 재 보 험 료</t>
  </si>
  <si>
    <t>C4</t>
  </si>
  <si>
    <t>고 용 보 험 료</t>
    <phoneticPr fontId="53" type="noConversion"/>
  </si>
  <si>
    <t>C5</t>
  </si>
  <si>
    <t>안 전 관 리 비</t>
  </si>
  <si>
    <t>C6</t>
  </si>
  <si>
    <t>퇴직공제부금비</t>
    <phoneticPr fontId="53" type="noConversion"/>
  </si>
  <si>
    <t>C7</t>
  </si>
  <si>
    <t>C8</t>
    <phoneticPr fontId="53" type="noConversion"/>
  </si>
  <si>
    <t>건 강 보 험 료</t>
    <phoneticPr fontId="53" type="noConversion"/>
  </si>
  <si>
    <t>C9</t>
    <phoneticPr fontId="53" type="noConversion"/>
  </si>
  <si>
    <t>연 금 보 험 료</t>
    <phoneticPr fontId="53" type="noConversion"/>
  </si>
  <si>
    <t>C10</t>
    <phoneticPr fontId="53" type="noConversion"/>
  </si>
  <si>
    <t>하도대금지급보증수수료</t>
    <phoneticPr fontId="53" type="noConversion"/>
  </si>
  <si>
    <t>C11</t>
    <phoneticPr fontId="53" type="noConversion"/>
  </si>
  <si>
    <t>기  타  경  비</t>
  </si>
  <si>
    <t>C12</t>
    <phoneticPr fontId="53" type="noConversion"/>
  </si>
  <si>
    <t>노인장기요양보험료</t>
    <phoneticPr fontId="49" type="noConversion"/>
  </si>
  <si>
    <t>C.</t>
    <phoneticPr fontId="53" type="noConversion"/>
  </si>
  <si>
    <t>D.</t>
    <phoneticPr fontId="53" type="noConversion"/>
  </si>
  <si>
    <t>E.</t>
    <phoneticPr fontId="53" type="noConversion"/>
  </si>
  <si>
    <t>일  반  관  리  비</t>
    <phoneticPr fontId="53" type="noConversion"/>
  </si>
  <si>
    <t>F.</t>
    <phoneticPr fontId="53" type="noConversion"/>
  </si>
  <si>
    <t>소             계</t>
    <phoneticPr fontId="53" type="noConversion"/>
  </si>
  <si>
    <t>G.</t>
    <phoneticPr fontId="53" type="noConversion"/>
  </si>
  <si>
    <t>이             윤</t>
    <phoneticPr fontId="53" type="noConversion"/>
  </si>
  <si>
    <t>J.</t>
    <phoneticPr fontId="53" type="noConversion"/>
  </si>
  <si>
    <t>계</t>
    <phoneticPr fontId="53" type="noConversion"/>
  </si>
  <si>
    <t>K.</t>
    <phoneticPr fontId="53" type="noConversion"/>
  </si>
  <si>
    <t>부  가  가  치  세</t>
    <phoneticPr fontId="53" type="noConversion"/>
  </si>
  <si>
    <t>L.</t>
    <phoneticPr fontId="53" type="noConversion"/>
  </si>
  <si>
    <t>총      원      가</t>
    <phoneticPr fontId="53" type="noConversion"/>
  </si>
  <si>
    <t>M.</t>
    <phoneticPr fontId="53" type="noConversion"/>
  </si>
  <si>
    <t>총             계</t>
    <phoneticPr fontId="53" type="noConversion"/>
  </si>
  <si>
    <t>환 경 보 전 비</t>
    <phoneticPr fontId="53" type="noConversion"/>
  </si>
  <si>
    <t>단위</t>
    <phoneticPr fontId="71" type="noConversion"/>
  </si>
  <si>
    <t>산     출     식</t>
    <phoneticPr fontId="71" type="noConversion"/>
  </si>
  <si>
    <t xml:space="preserve"> 원   가   계   산   서 </t>
    <phoneticPr fontId="49" type="noConversion"/>
  </si>
  <si>
    <t xml:space="preserve"> 내      역      서 </t>
    <phoneticPr fontId="49" type="noConversion"/>
  </si>
  <si>
    <t>호표</t>
    <phoneticPr fontId="49" type="noConversion"/>
  </si>
  <si>
    <t>도형</t>
    <phoneticPr fontId="49" type="noConversion"/>
  </si>
  <si>
    <t>부위</t>
    <phoneticPr fontId="71" type="noConversion"/>
  </si>
  <si>
    <t>품명</t>
    <phoneticPr fontId="71" type="noConversion"/>
  </si>
  <si>
    <t>규격</t>
    <phoneticPr fontId="71" type="noConversion"/>
  </si>
  <si>
    <t>M2</t>
    <phoneticPr fontId="3" type="noConversion"/>
  </si>
  <si>
    <t>일     위     대     가     목     록</t>
    <phoneticPr fontId="3" type="noConversion"/>
  </si>
  <si>
    <t>M2</t>
    <phoneticPr fontId="3" type="noConversion"/>
  </si>
  <si>
    <t>비      고</t>
    <phoneticPr fontId="3" type="noConversion"/>
  </si>
  <si>
    <t>공   종   명</t>
    <phoneticPr fontId="49" type="noConversion"/>
  </si>
  <si>
    <t>[ 소     계 ]</t>
    <phoneticPr fontId="3" type="noConversion"/>
  </si>
  <si>
    <t>[ 소     계 ]</t>
    <phoneticPr fontId="3" type="noConversion"/>
  </si>
  <si>
    <t>공   종   명</t>
    <phoneticPr fontId="49" type="noConversion"/>
  </si>
  <si>
    <t>M2</t>
    <phoneticPr fontId="3" type="noConversion"/>
  </si>
  <si>
    <t>1호표</t>
    <phoneticPr fontId="3" type="noConversion"/>
  </si>
  <si>
    <t>식</t>
    <phoneticPr fontId="3" type="noConversion"/>
  </si>
  <si>
    <t>1호표      현장정리</t>
    <phoneticPr fontId="3" type="noConversion"/>
  </si>
  <si>
    <t xml:space="preserve">     국토교통부실적공사비</t>
    <phoneticPr fontId="3" type="noConversion"/>
  </si>
  <si>
    <t>M2</t>
    <phoneticPr fontId="3" type="noConversion"/>
  </si>
  <si>
    <t>현장정리</t>
    <phoneticPr fontId="3" type="noConversion"/>
  </si>
  <si>
    <r>
      <rPr>
        <sz val="12"/>
        <color indexed="8"/>
        <rFont val="돋움"/>
        <family val="3"/>
        <charset val="129"/>
      </rPr>
      <t>일</t>
    </r>
    <r>
      <rPr>
        <sz val="12"/>
        <color indexed="8"/>
        <rFont val="Arial"/>
        <family val="2"/>
      </rPr>
      <t xml:space="preserve">     </t>
    </r>
    <r>
      <rPr>
        <sz val="12"/>
        <color indexed="8"/>
        <rFont val="돋움"/>
        <family val="3"/>
        <charset val="129"/>
      </rPr>
      <t>위</t>
    </r>
    <r>
      <rPr>
        <sz val="12"/>
        <color indexed="8"/>
        <rFont val="Arial"/>
        <family val="2"/>
      </rPr>
      <t xml:space="preserve">     </t>
    </r>
    <r>
      <rPr>
        <sz val="12"/>
        <color indexed="8"/>
        <rFont val="돋움"/>
        <family val="3"/>
        <charset val="129"/>
      </rPr>
      <t>대</t>
    </r>
    <r>
      <rPr>
        <sz val="12"/>
        <color indexed="8"/>
        <rFont val="Arial"/>
        <family val="2"/>
      </rPr>
      <t xml:space="preserve">     </t>
    </r>
    <r>
      <rPr>
        <sz val="12"/>
        <color indexed="8"/>
        <rFont val="돋움"/>
        <family val="3"/>
        <charset val="129"/>
      </rPr>
      <t>가</t>
    </r>
    <r>
      <rPr>
        <sz val="12"/>
        <color indexed="8"/>
        <rFont val="Arial"/>
        <family val="2"/>
      </rPr>
      <t xml:space="preserve">     </t>
    </r>
    <r>
      <rPr>
        <sz val="12"/>
        <color indexed="8"/>
        <rFont val="돋움"/>
        <family val="3"/>
        <charset val="129"/>
      </rPr>
      <t>호</t>
    </r>
    <r>
      <rPr>
        <sz val="12"/>
        <color indexed="8"/>
        <rFont val="Arial"/>
        <family val="2"/>
      </rPr>
      <t xml:space="preserve">     </t>
    </r>
    <r>
      <rPr>
        <sz val="12"/>
        <color indexed="8"/>
        <rFont val="돋움"/>
        <family val="3"/>
        <charset val="129"/>
      </rPr>
      <t>표</t>
    </r>
    <r>
      <rPr>
        <sz val="12"/>
        <color indexed="8"/>
        <rFont val="Arial"/>
        <family val="2"/>
      </rPr>
      <t xml:space="preserve"> (</t>
    </r>
    <r>
      <rPr>
        <sz val="12"/>
        <color indexed="8"/>
        <rFont val="돋움"/>
        <family val="3"/>
        <charset val="129"/>
      </rPr>
      <t>건축</t>
    </r>
    <r>
      <rPr>
        <sz val="12"/>
        <color indexed="8"/>
        <rFont val="Arial"/>
        <family val="2"/>
      </rPr>
      <t>)</t>
    </r>
    <phoneticPr fontId="3" type="noConversion"/>
  </si>
  <si>
    <t>바닥</t>
    <phoneticPr fontId="3" type="noConversion"/>
  </si>
  <si>
    <t>소     계</t>
    <phoneticPr fontId="3" type="noConversion"/>
  </si>
  <si>
    <t>합     계</t>
    <phoneticPr fontId="3" type="noConversion"/>
  </si>
  <si>
    <t>수     량     산     출     서</t>
    <phoneticPr fontId="3" type="noConversion"/>
  </si>
  <si>
    <t>가설공사</t>
    <phoneticPr fontId="3" type="noConversion"/>
  </si>
  <si>
    <t>가설공사</t>
    <phoneticPr fontId="3" type="noConversion"/>
  </si>
  <si>
    <t>직노*1.7%</t>
    <phoneticPr fontId="3" type="noConversion"/>
  </si>
  <si>
    <t>직노*2.49%</t>
    <phoneticPr fontId="3" type="noConversion"/>
  </si>
  <si>
    <t>벽체</t>
    <phoneticPr fontId="3" type="noConversion"/>
  </si>
  <si>
    <t>M2</t>
    <phoneticPr fontId="3" type="noConversion"/>
  </si>
  <si>
    <t>현장정리</t>
    <phoneticPr fontId="3" type="noConversion"/>
  </si>
  <si>
    <t>RC조</t>
    <phoneticPr fontId="3" type="noConversion"/>
  </si>
  <si>
    <t>노*3.8%</t>
    <phoneticPr fontId="3" type="noConversion"/>
  </si>
  <si>
    <t>노*0.87%</t>
    <phoneticPr fontId="3" type="noConversion"/>
  </si>
  <si>
    <t>(재+직노)*2.93%</t>
    <phoneticPr fontId="3" type="noConversion"/>
  </si>
  <si>
    <t>건료*6.55%</t>
    <phoneticPr fontId="3" type="noConversion"/>
  </si>
  <si>
    <t>옥상</t>
    <phoneticPr fontId="3" type="noConversion"/>
  </si>
  <si>
    <t>바닥</t>
    <phoneticPr fontId="3" type="noConversion"/>
  </si>
  <si>
    <t>복합방수</t>
    <phoneticPr fontId="3" type="noConversion"/>
  </si>
  <si>
    <t>59.40 (CAD산출면적)</t>
    <phoneticPr fontId="3" type="noConversion"/>
  </si>
  <si>
    <t>복합방수
바닥</t>
    <phoneticPr fontId="3" type="noConversion"/>
  </si>
  <si>
    <t>복합방수
벽체</t>
    <phoneticPr fontId="71" type="noConversion"/>
  </si>
  <si>
    <t>비   고</t>
    <phoneticPr fontId="71" type="noConversion"/>
  </si>
  <si>
    <t>2,119.85 (CAD산출면적)</t>
    <phoneticPr fontId="3" type="noConversion"/>
  </si>
  <si>
    <t>방   수   공   사</t>
    <phoneticPr fontId="3" type="noConversion"/>
  </si>
  <si>
    <t>핵융합특수실험동 방수공사</t>
    <phoneticPr fontId="3" type="noConversion"/>
  </si>
  <si>
    <t>방수공사</t>
    <phoneticPr fontId="3" type="noConversion"/>
  </si>
  <si>
    <t>M2</t>
    <phoneticPr fontId="3" type="noConversion"/>
  </si>
  <si>
    <t>KG</t>
    <phoneticPr fontId="3" type="noConversion"/>
  </si>
  <si>
    <t xml:space="preserve">     노무비</t>
    <phoneticPr fontId="3" type="noConversion"/>
  </si>
  <si>
    <t>방수공</t>
    <phoneticPr fontId="3" type="noConversion"/>
  </si>
  <si>
    <t>인</t>
    <phoneticPr fontId="3" type="noConversion"/>
  </si>
  <si>
    <t>보통인부</t>
    <phoneticPr fontId="3" type="noConversion"/>
  </si>
  <si>
    <t xml:space="preserve">     공구손료</t>
    <phoneticPr fontId="3" type="noConversion"/>
  </si>
  <si>
    <t>식</t>
    <phoneticPr fontId="3" type="noConversion"/>
  </si>
  <si>
    <t>2호표</t>
    <phoneticPr fontId="3" type="noConversion"/>
  </si>
  <si>
    <t>3호표</t>
    <phoneticPr fontId="3" type="noConversion"/>
  </si>
  <si>
    <t>(재+노+경)*6.0%</t>
    <phoneticPr fontId="3" type="noConversion"/>
  </si>
  <si>
    <t>방수공사 보양, 준공청소 포함, 폐기물처리포함</t>
    <phoneticPr fontId="3" type="noConversion"/>
  </si>
  <si>
    <t>페이지</t>
    <phoneticPr fontId="143" type="noConversion"/>
  </si>
  <si>
    <t>단가</t>
    <phoneticPr fontId="3" type="noConversion"/>
  </si>
  <si>
    <t>비고</t>
    <phoneticPr fontId="3" type="noConversion"/>
  </si>
  <si>
    <t>적용단가</t>
    <phoneticPr fontId="143" type="noConversion"/>
  </si>
  <si>
    <t>시장조사</t>
    <phoneticPr fontId="143" type="noConversion"/>
  </si>
  <si>
    <t>물가정보</t>
    <phoneticPr fontId="3" type="noConversion"/>
  </si>
  <si>
    <t>물가자료</t>
    <phoneticPr fontId="3" type="noConversion"/>
  </si>
  <si>
    <t>가격정보</t>
    <phoneticPr fontId="3" type="noConversion"/>
  </si>
  <si>
    <t>단위</t>
    <phoneticPr fontId="3" type="noConversion"/>
  </si>
  <si>
    <t>규 격</t>
    <phoneticPr fontId="3" type="noConversion"/>
  </si>
  <si>
    <t>품 명</t>
    <phoneticPr fontId="3" type="noConversion"/>
  </si>
  <si>
    <t>단   가  조  사  표</t>
    <phoneticPr fontId="49" type="noConversion"/>
  </si>
  <si>
    <t>방수공</t>
    <phoneticPr fontId="3" type="noConversion"/>
  </si>
  <si>
    <t>2호표      경질시트 도막 복합방수</t>
    <phoneticPr fontId="3" type="noConversion"/>
  </si>
  <si>
    <t>바닥, SP-100</t>
    <phoneticPr fontId="3" type="noConversion"/>
  </si>
  <si>
    <t xml:space="preserve">     방수특수시트</t>
    <phoneticPr fontId="3" type="noConversion"/>
  </si>
  <si>
    <t>S PHALT 2T</t>
    <phoneticPr fontId="3" type="noConversion"/>
  </si>
  <si>
    <t>S METAL, 0.4*914*1,640</t>
    <phoneticPr fontId="3" type="noConversion"/>
  </si>
  <si>
    <t xml:space="preserve">     경질금속시트</t>
    <phoneticPr fontId="3" type="noConversion"/>
  </si>
  <si>
    <t xml:space="preserve">     스카이에멀젼</t>
    <phoneticPr fontId="3" type="noConversion"/>
  </si>
  <si>
    <t>SC-100</t>
    <phoneticPr fontId="3" type="noConversion"/>
  </si>
  <si>
    <t xml:space="preserve">     스카이파우더</t>
    <phoneticPr fontId="3" type="noConversion"/>
  </si>
  <si>
    <t>SPR-100</t>
    <phoneticPr fontId="3" type="noConversion"/>
  </si>
  <si>
    <t xml:space="preserve">     공극보강실란트</t>
    <phoneticPr fontId="3" type="noConversion"/>
  </si>
  <si>
    <t>SF 30U2</t>
    <phoneticPr fontId="3" type="noConversion"/>
  </si>
  <si>
    <t xml:space="preserve">     접착특수테이프</t>
    <phoneticPr fontId="3" type="noConversion"/>
  </si>
  <si>
    <t>SF 30A</t>
    <phoneticPr fontId="3" type="noConversion"/>
  </si>
  <si>
    <t xml:space="preserve">     보강포(스카이론)</t>
    <phoneticPr fontId="3" type="noConversion"/>
  </si>
  <si>
    <t>S LON 100</t>
    <phoneticPr fontId="3" type="noConversion"/>
  </si>
  <si>
    <t>S LON 100B</t>
    <phoneticPr fontId="3" type="noConversion"/>
  </si>
  <si>
    <t xml:space="preserve">     스카이탑</t>
    <phoneticPr fontId="3" type="noConversion"/>
  </si>
  <si>
    <t>SR TOP</t>
    <phoneticPr fontId="3" type="noConversion"/>
  </si>
  <si>
    <t xml:space="preserve">     고정앵커</t>
    <phoneticPr fontId="3" type="noConversion"/>
  </si>
  <si>
    <t>S ANCHOR</t>
    <phoneticPr fontId="3" type="noConversion"/>
  </si>
  <si>
    <t xml:space="preserve">     고정디스크</t>
    <phoneticPr fontId="3" type="noConversion"/>
  </si>
  <si>
    <t>S DISK</t>
    <phoneticPr fontId="3" type="noConversion"/>
  </si>
  <si>
    <t xml:space="preserve">     잡자재비</t>
    <phoneticPr fontId="3" type="noConversion"/>
  </si>
  <si>
    <t>자재비의 2%</t>
    <phoneticPr fontId="3" type="noConversion"/>
  </si>
  <si>
    <t>노무비의 2%</t>
    <phoneticPr fontId="3" type="noConversion"/>
  </si>
  <si>
    <t>판넬조립공</t>
    <phoneticPr fontId="3" type="noConversion"/>
  </si>
  <si>
    <t>매</t>
    <phoneticPr fontId="3" type="noConversion"/>
  </si>
  <si>
    <t>M</t>
    <phoneticPr fontId="3" type="noConversion"/>
  </si>
  <si>
    <t>EA</t>
    <phoneticPr fontId="3" type="noConversion"/>
  </si>
  <si>
    <t>방수특수시트</t>
    <phoneticPr fontId="3" type="noConversion"/>
  </si>
  <si>
    <t>경질금속시트</t>
    <phoneticPr fontId="3" type="noConversion"/>
  </si>
  <si>
    <t>스카이에멀젼</t>
    <phoneticPr fontId="3" type="noConversion"/>
  </si>
  <si>
    <t>스카이파우더</t>
    <phoneticPr fontId="3" type="noConversion"/>
  </si>
  <si>
    <t>공극보강실란트</t>
    <phoneticPr fontId="3" type="noConversion"/>
  </si>
  <si>
    <t>접착특수테이프</t>
    <phoneticPr fontId="3" type="noConversion"/>
  </si>
  <si>
    <t>보강포(스카이론)</t>
    <phoneticPr fontId="3" type="noConversion"/>
  </si>
  <si>
    <t>스카이탑</t>
    <phoneticPr fontId="3" type="noConversion"/>
  </si>
  <si>
    <t>고정앵커</t>
    <phoneticPr fontId="3" type="noConversion"/>
  </si>
  <si>
    <t>고정디스크</t>
    <phoneticPr fontId="3" type="noConversion"/>
  </si>
  <si>
    <t>노무비</t>
    <phoneticPr fontId="3" type="noConversion"/>
  </si>
  <si>
    <t>보통인부</t>
    <phoneticPr fontId="3" type="noConversion"/>
  </si>
  <si>
    <t>판넬조립공</t>
    <phoneticPr fontId="3" type="noConversion"/>
  </si>
  <si>
    <t>인</t>
    <phoneticPr fontId="3" type="noConversion"/>
  </si>
  <si>
    <t>3호표      경질시트 도막 복합방수</t>
    <phoneticPr fontId="3" type="noConversion"/>
  </si>
  <si>
    <t>벽체, SP-100</t>
    <phoneticPr fontId="3" type="noConversion"/>
  </si>
  <si>
    <t>경질시트 도막 복합방수</t>
    <phoneticPr fontId="3" type="noConversion"/>
  </si>
  <si>
    <t>직노*9.6%</t>
    <phoneticPr fontId="3" type="noConversion"/>
  </si>
  <si>
    <t>(노+경+일)*15.0%</t>
    <phoneticPr fontId="3" type="noConversion"/>
  </si>
  <si>
    <t>(재+노)*5.20%</t>
    <phoneticPr fontId="3" type="noConversion"/>
  </si>
  <si>
    <t>공 사 명 : 핵융합특수실험동 옥상 방수공사</t>
    <phoneticPr fontId="4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</si>
</sst>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General;\-General\,&quot;&quot;;@"/>
    <numFmt numFmtId="177" formatCode="#,###.000;\-#,###.000;&quot;&quot;;@"/>
    <numFmt numFmtId="178" formatCode="#,###;\-#,###;&quot;&quot;;@"/>
    <numFmt numFmtId="179" formatCode="#,##0_);[Red]\(#,##0\)"/>
    <numFmt numFmtId="180" formatCode="0.000"/>
    <numFmt numFmtId="181" formatCode="_ * #,##0.00_ ;_ * \-#,##0.00_ ;_ * &quot;-&quot;??_ ;_ @_ "/>
    <numFmt numFmtId="182" formatCode="0.0"/>
    <numFmt numFmtId="183" formatCode="mm&quot;월&quot;\ dd&quot;일&quot;"/>
    <numFmt numFmtId="184" formatCode="_-* #,##0.0_-;\-* #,##0.0_-;_-* &quot;-&quot;??_-;_-@_-"/>
    <numFmt numFmtId="185" formatCode="_-* #,##0_-;\-* #,##0_-;_-* &quot;-&quot;??_-;_-@_-"/>
    <numFmt numFmtId="186" formatCode="&quot;₩&quot;#,##0;&quot;₩&quot;&quot;₩&quot;&quot;₩&quot;&quot;₩&quot;\-#,##0"/>
    <numFmt numFmtId="187" formatCode="m&quot;/&quot;d"/>
    <numFmt numFmtId="188" formatCode="m&quot;월&quot;\ d&quot;일&quot;"/>
    <numFmt numFmtId="189" formatCode="0_);\(0\)"/>
    <numFmt numFmtId="190" formatCode="0.0%"/>
    <numFmt numFmtId="191" formatCode="#,##0_ "/>
    <numFmt numFmtId="192" formatCode="#,##0;[Red]&quot;-&quot;#,##0"/>
    <numFmt numFmtId="193" formatCode="&quot;₩&quot;#,##0;[Red]&quot;₩&quot;&quot;₩&quot;&quot;₩&quot;&quot;₩&quot;\-#,##0"/>
    <numFmt numFmtId="194" formatCode="#,##0.00_ "/>
    <numFmt numFmtId="195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196" formatCode="_ * #,##0_ ;_ * \-#,##0_ ;_ * &quot;-&quot;_ ;_ @_ "/>
    <numFmt numFmtId="197" formatCode="_ * #,##0_ ;_ * &quot;₩&quot;&quot;₩&quot;&quot;₩&quot;&quot;₩&quot;\-#,##0_ ;_ * &quot;-&quot;_ ;_ @_ "/>
    <numFmt numFmtId="198" formatCode="#,##0.0"/>
    <numFmt numFmtId="199" formatCode="_-* #,##0.000_-;\-* #,##0.000_-;_-* &quot;-&quot;_-;_-@_-"/>
    <numFmt numFmtId="200" formatCode="_-* #,##0.00_-;&quot;₩&quot;&quot;₩&quot;\-* #,##0.00_-;_-* &quot;-&quot;??_-;_-@_-"/>
    <numFmt numFmtId="201" formatCode="_-&quot;₩&quot;* #,##0.00_-;&quot;₩&quot;&quot;₩&quot;\-&quot;₩&quot;* #,##0.00_-;_-&quot;₩&quot;* &quot;-&quot;??_-;_-@_-"/>
    <numFmt numFmtId="202" formatCode="&quot;₩&quot;#,##0.00;&quot;₩&quot;&quot;₩&quot;&quot;₩&quot;&quot;₩&quot;\-#,##0.00"/>
    <numFmt numFmtId="203" formatCode="_ &quot;₩&quot;* #,##0_ ;_ &quot;₩&quot;* \-#,##0_ ;_ &quot;₩&quot;* &quot;-&quot;_ ;_ @_ "/>
    <numFmt numFmtId="204" formatCode="_ &quot;₩&quot;* #,##0.00_ ;_ &quot;₩&quot;* \-#,##0.00_ ;_ &quot;₩&quot;* &quot;-&quot;??_ ;_ @_ "/>
    <numFmt numFmtId="205" formatCode="mm/dd/yyyy"/>
    <numFmt numFmtId="206" formatCode="&quot;₩&quot;#\!\,##0;&quot;₩&quot;\!\-&quot;₩&quot;#\!\,##0"/>
    <numFmt numFmtId="207" formatCode="\A&quot;$&quot;#,##0_);\(&quot;$&quot;#,##0\)"/>
    <numFmt numFmtId="208" formatCode="&quot;$&quot;#,##0.000"/>
    <numFmt numFmtId="209" formatCode="_-[$€-2]* #,##0.00_-;&quot;₩&quot;\!\-[$€-2]* #,##0.00_-;_-[$€-2]* &quot;-&quot;??_-"/>
    <numFmt numFmtId="210" formatCode=";;"/>
    <numFmt numFmtId="211" formatCode="General_)"/>
    <numFmt numFmtId="212" formatCode="&quot;Fr.&quot;\ #,##0;[Red]&quot;Fr.&quot;\ \-#,##0"/>
    <numFmt numFmtId="213" formatCode="&quot;Fr.&quot;\ #,##0.00;[Red]&quot;Fr.&quot;\ \-#,##0.00"/>
    <numFmt numFmtId="214" formatCode="&quot;₩&quot;#,##0;&quot;₩&quot;&quot;₩&quot;\-#,##0"/>
    <numFmt numFmtId="215" formatCode="0.0_)"/>
    <numFmt numFmtId="216" formatCode="0.000%"/>
    <numFmt numFmtId="217" formatCode="0.0000%"/>
    <numFmt numFmtId="218" formatCode="#,##0&quot;칸&quot;"/>
    <numFmt numFmtId="219" formatCode="#,##0.0_ "/>
    <numFmt numFmtId="220" formatCode="#,##0_ ;[Red]\-#,##0\ "/>
    <numFmt numFmtId="221" formatCode="_-* #,##0.0_-;\-* #,##0.0_-;_-* &quot;-&quot;?_-;_-@_-"/>
    <numFmt numFmtId="222" formatCode="_-* #,##0.000_-;\-* #,##0.000_-;_-* &quot;-&quot;???_-;_-@_-"/>
    <numFmt numFmtId="223" formatCode="_(* #,##0_);_(* \(#,##0\);_(* &quot;-&quot;_);_(@_)"/>
    <numFmt numFmtId="224" formatCode="_-* #,##0.00\ &quot;F&quot;_-;\-* #,##0.00\ &quot;F&quot;_-;_-* &quot;-&quot;??\ &quot;F&quot;_-;_-@_-"/>
    <numFmt numFmtId="225" formatCode="_(* #,##0.00_);_(* &quot;₩&quot;&quot;₩&quot;&quot;₩&quot;&quot;₩&quot;\(#,##0.00&quot;₩&quot;&quot;₩&quot;&quot;₩&quot;&quot;₩&quot;\);_(* &quot;-&quot;??_);_(@_)"/>
    <numFmt numFmtId="226" formatCode="_(&quot;$&quot;* #,##0.00_);_(&quot;$&quot;* &quot;₩&quot;&quot;₩&quot;&quot;₩&quot;&quot;₩&quot;\(#,##0.00&quot;₩&quot;&quot;₩&quot;&quot;₩&quot;&quot;₩&quot;\);_(&quot;$&quot;* &quot;-&quot;??_);_(@_)"/>
    <numFmt numFmtId="227" formatCode="#,##0.00\ &quot;Pts&quot;;\-#,##0.00\ &quot;Pts&quot;"/>
    <numFmt numFmtId="228" formatCode="0.0&quot;  &quot;"/>
    <numFmt numFmtId="229" formatCode="#."/>
    <numFmt numFmtId="230" formatCode="0.00E+00_)"/>
    <numFmt numFmtId="231" formatCode="#,##0;&quot;-&quot;#,##0"/>
    <numFmt numFmtId="232" formatCode="#,##0."/>
    <numFmt numFmtId="233" formatCode="_-* #,##0\ _D_M_-;\-* #,##0\ _D_M_-;_-* &quot;-&quot;\ _D_M_-;_-@_-"/>
    <numFmt numFmtId="234" formatCode="_(&quot;$&quot;* #,##0.00_);_(&quot;$&quot;* \(#,##0.00\);_(&quot;$&quot;* &quot;-&quot;??_);_(@_)"/>
    <numFmt numFmtId="235" formatCode="_(* #,##0.0_);_(* \(#,##0.0\);_(* &quot;-&quot;??_);_(@_)"/>
    <numFmt numFmtId="236" formatCode="_-[$€-2]* #,##0.00_-;\-[$€-2]* #,##0.00_-;_-[$€-2]* &quot;-&quot;??_-"/>
    <numFmt numFmtId="237" formatCode="_-* #,##0\ &quot;DM&quot;_-;\-* #,##0\ &quot;DM&quot;_-;_-* &quot;-&quot;\ &quot;DM&quot;_-;_-@_-"/>
    <numFmt numFmtId="238" formatCode="&quot;$&quot;#,##0_);[Red]\(&quot;$&quot;#,##0\)"/>
    <numFmt numFmtId="239" formatCode="&quot;S&quot;\ #,##0;[Red]\-&quot;S&quot;\ #,##0"/>
  </numFmts>
  <fonts count="147">
    <font>
      <sz val="9"/>
      <color indexed="8"/>
      <name val="Arial"/>
      <family val="2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0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sz val="12"/>
      <name val="바탕체"/>
      <family val="1"/>
      <charset val="129"/>
    </font>
    <font>
      <sz val="12"/>
      <name val="Times New Roman"/>
      <family val="1"/>
    </font>
    <font>
      <sz val="9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2"/>
      <color indexed="36"/>
      <name val="바탕체"/>
      <family val="1"/>
      <charset val="129"/>
    </font>
    <font>
      <sz val="14"/>
      <name val="뼥?ⓒ"/>
      <family val="3"/>
      <charset val="129"/>
    </font>
    <font>
      <sz val="10"/>
      <name val="돋움체"/>
      <family val="3"/>
      <charset val="129"/>
    </font>
    <font>
      <sz val="11"/>
      <name val="굴림체"/>
      <family val="3"/>
      <charset val="129"/>
    </font>
    <font>
      <sz val="10"/>
      <name val="바탕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0"/>
      <color indexed="12"/>
      <name val="굴림체"/>
      <family val="3"/>
      <charset val="129"/>
    </font>
    <font>
      <sz val="10"/>
      <name val="굴림체"/>
      <family val="3"/>
      <charset val="129"/>
    </font>
    <font>
      <sz val="11"/>
      <name val="돋움체"/>
      <family val="3"/>
      <charset val="129"/>
    </font>
    <font>
      <sz val="9.5"/>
      <name val="굴림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10"/>
      <name val="μ¸¿oA¼"/>
      <family val="3"/>
      <charset val="129"/>
    </font>
    <font>
      <b/>
      <sz val="11"/>
      <name val="돋움"/>
      <family val="3"/>
      <charset val="129"/>
    </font>
    <font>
      <sz val="10"/>
      <name val="±¼¸²A¼"/>
      <family val="3"/>
      <charset val="129"/>
    </font>
    <font>
      <sz val="10"/>
      <name val="±¼¸²Ã¼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sz val="10"/>
      <name val="바탕체"/>
      <family val="1"/>
      <charset val="129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12"/>
      <name val="돋움체"/>
      <family val="3"/>
      <charset val="129"/>
    </font>
    <font>
      <b/>
      <i/>
      <sz val="9"/>
      <name val="Times New Roman"/>
      <family val="1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8"/>
      <color indexed="12"/>
      <name val="MS Sans Serif"/>
      <family val="2"/>
    </font>
    <font>
      <sz val="8"/>
      <name val="바탕체"/>
      <family val="1"/>
      <charset val="129"/>
    </font>
    <font>
      <b/>
      <sz val="12"/>
      <name val="바탕체"/>
      <family val="1"/>
      <charset val="129"/>
    </font>
    <font>
      <b/>
      <u val="double"/>
      <sz val="18"/>
      <name val="돋움체"/>
      <family val="3"/>
      <charset val="129"/>
    </font>
    <font>
      <sz val="8"/>
      <name val="맑은 고딕"/>
      <family val="3"/>
      <charset val="129"/>
    </font>
    <font>
      <b/>
      <sz val="12"/>
      <name val="돋움체"/>
      <family val="3"/>
      <charset val="129"/>
    </font>
    <font>
      <b/>
      <sz val="10"/>
      <name val="돋움체"/>
      <family val="3"/>
      <charset val="129"/>
    </font>
    <font>
      <sz val="8"/>
      <name val="굴림"/>
      <family val="3"/>
      <charset val="129"/>
    </font>
    <font>
      <sz val="8"/>
      <name val="바탕"/>
      <family val="1"/>
      <charset val="129"/>
    </font>
    <font>
      <sz val="12"/>
      <name val="궁서체"/>
      <family val="1"/>
      <charset val="129"/>
    </font>
    <font>
      <sz val="11"/>
      <color indexed="8"/>
      <name val="굴림체"/>
      <family val="3"/>
      <charset val="129"/>
    </font>
    <font>
      <sz val="11"/>
      <name val="뼻뮝"/>
      <family val="3"/>
      <charset val="129"/>
    </font>
    <font>
      <sz val="12"/>
      <name val="명조"/>
      <family val="3"/>
      <charset val="129"/>
    </font>
    <font>
      <sz val="12"/>
      <name val="견고딕"/>
      <family val="1"/>
      <charset val="129"/>
    </font>
    <font>
      <sz val="12"/>
      <name val="¹UAAA¼"/>
      <family val="1"/>
      <charset val="129"/>
    </font>
    <font>
      <sz val="8"/>
      <name val="¹UAAA¼"/>
      <family val="1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u/>
      <sz val="10"/>
      <color indexed="36"/>
      <name val="Arial"/>
      <family val="2"/>
    </font>
    <font>
      <sz val="12"/>
      <color indexed="8"/>
      <name val="돋움"/>
      <family val="3"/>
      <charset val="129"/>
    </font>
    <font>
      <sz val="12"/>
      <color indexed="8"/>
      <name val="Arial"/>
      <family val="2"/>
    </font>
    <font>
      <sz val="11"/>
      <color indexed="8"/>
      <name val="굴림"/>
      <family val="3"/>
      <charset val="129"/>
    </font>
    <font>
      <sz val="8"/>
      <name val="맑은 고딕"/>
      <family val="3"/>
      <charset val="129"/>
    </font>
    <font>
      <sz val="10"/>
      <color indexed="8"/>
      <name val="새굴림"/>
      <family val="1"/>
      <charset val="129"/>
    </font>
    <font>
      <sz val="10"/>
      <name val="새굴림"/>
      <family val="1"/>
      <charset val="129"/>
    </font>
    <font>
      <sz val="11"/>
      <color indexed="8"/>
      <name val="굴림"/>
      <family val="3"/>
      <charset val="129"/>
    </font>
    <font>
      <i/>
      <sz val="12"/>
      <name val="굴림체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6"/>
      <name val="굴림체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바탕체"/>
      <family val="1"/>
      <charset val="129"/>
    </font>
    <font>
      <sz val="12"/>
      <name val="견명조"/>
      <family val="1"/>
      <charset val="129"/>
    </font>
    <font>
      <b/>
      <u/>
      <sz val="10"/>
      <color indexed="12"/>
      <name val="고딕"/>
      <family val="3"/>
      <charset val="129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name val="Times New Roman"/>
      <family val="1"/>
    </font>
    <font>
      <b/>
      <sz val="12"/>
      <name val="???"/>
      <family val="1"/>
    </font>
    <font>
      <sz val="1"/>
      <color indexed="16"/>
      <name val="Courier"/>
      <family val="3"/>
    </font>
    <font>
      <sz val="10"/>
      <name val="Courier New"/>
      <family val="3"/>
    </font>
    <font>
      <sz val="10"/>
      <name val="옛체"/>
      <family val="1"/>
      <charset val="129"/>
    </font>
    <font>
      <sz val="1"/>
      <color indexed="0"/>
      <name val="Courier"/>
      <family val="3"/>
    </font>
    <font>
      <sz val="9"/>
      <name val="바탕체"/>
      <family val="1"/>
      <charset val="129"/>
    </font>
    <font>
      <sz val="18"/>
      <name val="궁서체"/>
      <family val="1"/>
      <charset val="129"/>
    </font>
    <font>
      <b/>
      <sz val="12"/>
      <color indexed="8"/>
      <name val="돋움체"/>
      <family val="3"/>
      <charset val="129"/>
    </font>
    <font>
      <i/>
      <outline/>
      <shadow/>
      <u/>
      <sz val="1"/>
      <color indexed="24"/>
      <name val="Courier"/>
      <family val="3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</font>
    <font>
      <sz val="12"/>
      <name val="¹UAAA¼"/>
      <family val="3"/>
      <charset val="129"/>
    </font>
    <font>
      <sz val="12"/>
      <name val="µ¸¿òÃ¼"/>
      <family val="1"/>
      <charset val="129"/>
    </font>
    <font>
      <sz val="12"/>
      <name val="μ¸¿oA¼"/>
      <family val="1"/>
      <charset val="129"/>
    </font>
    <font>
      <sz val="12"/>
      <name val="System"/>
      <family val="2"/>
      <charset val="129"/>
    </font>
    <font>
      <u/>
      <sz val="14"/>
      <color indexed="36"/>
      <name val="Cordia New"/>
      <family val="2"/>
    </font>
    <font>
      <u/>
      <sz val="14"/>
      <color indexed="12"/>
      <name val="Cordia New"/>
      <family val="2"/>
    </font>
    <font>
      <sz val="14"/>
      <name val="Helv"/>
      <family val="2"/>
    </font>
    <font>
      <sz val="12"/>
      <name val="Helv"/>
      <family val="2"/>
    </font>
    <font>
      <sz val="24"/>
      <name val="Helv"/>
      <family val="2"/>
    </font>
    <font>
      <sz val="1"/>
      <color indexed="18"/>
      <name val="Courier"/>
      <family val="3"/>
    </font>
    <font>
      <b/>
      <sz val="22"/>
      <name val="바탕체"/>
      <family val="1"/>
      <charset val="129"/>
    </font>
    <font>
      <sz val="10"/>
      <name val="Helv"/>
      <family val="2"/>
    </font>
    <font>
      <b/>
      <sz val="12"/>
      <name val="Book Antiqua"/>
      <family val="1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14"/>
      <name val="Arial"/>
      <family val="2"/>
    </font>
    <font>
      <sz val="11"/>
      <color theme="1"/>
      <name val="맑은 고딕"/>
      <family val="3"/>
      <charset val="129"/>
      <scheme val="minor"/>
    </font>
    <font>
      <sz val="9"/>
      <color indexed="8"/>
      <name val="새굴림"/>
      <family val="1"/>
      <charset val="129"/>
    </font>
    <font>
      <b/>
      <sz val="10"/>
      <name val="새굴림"/>
      <family val="1"/>
      <charset val="129"/>
    </font>
    <font>
      <sz val="12"/>
      <color indexed="8"/>
      <name val="새굴림"/>
      <family val="1"/>
      <charset val="129"/>
    </font>
    <font>
      <sz val="9"/>
      <name val="새굴림"/>
      <family val="1"/>
      <charset val="129"/>
    </font>
    <font>
      <b/>
      <u val="double"/>
      <sz val="18"/>
      <name val="새굴림"/>
      <family val="1"/>
      <charset val="129"/>
    </font>
    <font>
      <sz val="12"/>
      <name val="새굴림"/>
      <family val="1"/>
      <charset val="129"/>
    </font>
    <font>
      <sz val="10"/>
      <name val="Geneva"/>
      <family val="2"/>
    </font>
    <font>
      <sz val="10"/>
      <name val="돋움"/>
      <family val="3"/>
      <charset val="129"/>
    </font>
    <font>
      <sz val="10"/>
      <color indexed="8"/>
      <name val="Arial"/>
      <family val="2"/>
    </font>
    <font>
      <b/>
      <sz val="10"/>
      <color indexed="8"/>
      <name val="새굴림"/>
      <family val="1"/>
      <charset val="129"/>
    </font>
    <font>
      <b/>
      <sz val="16"/>
      <color indexed="8"/>
      <name val="새굴림"/>
      <family val="1"/>
      <charset val="129"/>
    </font>
    <font>
      <sz val="8"/>
      <color indexed="8"/>
      <name val="새굴림"/>
      <family val="1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돋움체"/>
      <family val="3"/>
      <charset val="129"/>
    </font>
    <font>
      <sz val="16"/>
      <color indexed="8"/>
      <name val="새굴림"/>
      <family val="1"/>
      <charset val="129"/>
    </font>
    <font>
      <sz val="10"/>
      <color indexed="8"/>
      <name val="맑은 고딕"/>
      <family val="3"/>
      <charset val="129"/>
      <scheme val="major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718">
    <xf numFmtId="0" fontId="0" fillId="0" borderId="0"/>
    <xf numFmtId="181" fontId="6" fillId="0" borderId="0" applyFont="0" applyFill="0" applyBorder="0" applyAlignment="0" applyProtection="0"/>
    <xf numFmtId="3" fontId="40" fillId="0" borderId="1"/>
    <xf numFmtId="40" fontId="7" fillId="0" borderId="0" applyFont="0" applyFill="0" applyBorder="0" applyAlignment="0" applyProtection="0"/>
    <xf numFmtId="182" fontId="5" fillId="0" borderId="0" applyFont="0" applyFill="0" applyBorder="0" applyAlignment="0" applyProtection="0">
      <alignment vertical="center"/>
    </xf>
    <xf numFmtId="40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2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3" fontId="5" fillId="0" borderId="0" applyFont="0" applyFill="0" applyBorder="0" applyProtection="0">
      <alignment vertical="center"/>
    </xf>
    <xf numFmtId="184" fontId="5" fillId="0" borderId="0">
      <alignment vertical="center"/>
    </xf>
    <xf numFmtId="185" fontId="5" fillId="0" borderId="0" applyFont="0" applyFill="0" applyBorder="0" applyAlignment="0" applyProtection="0">
      <alignment vertical="center"/>
    </xf>
    <xf numFmtId="0" fontId="10" fillId="0" borderId="0"/>
    <xf numFmtId="3" fontId="40" fillId="0" borderId="1"/>
    <xf numFmtId="3" fontId="40" fillId="0" borderId="1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9" fillId="0" borderId="2">
      <alignment horizontal="center"/>
    </xf>
    <xf numFmtId="181" fontId="11" fillId="0" borderId="0" applyFont="0" applyFill="0" applyBorder="0" applyAlignment="0" applyProtection="0"/>
    <xf numFmtId="40" fontId="7" fillId="0" borderId="0" applyFont="0" applyFill="0" applyBorder="0" applyAlignment="0" applyProtection="0"/>
    <xf numFmtId="9" fontId="9" fillId="0" borderId="0">
      <protection locked="0"/>
    </xf>
    <xf numFmtId="181" fontId="6" fillId="0" borderId="0" applyFont="0" applyFill="0" applyBorder="0" applyAlignment="0" applyProtection="0"/>
    <xf numFmtId="186" fontId="9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54" fillId="0" borderId="3">
      <alignment horizontal="center" vertical="center"/>
    </xf>
    <xf numFmtId="0" fontId="13" fillId="0" borderId="0">
      <protection locked="0"/>
    </xf>
    <xf numFmtId="3" fontId="55" fillId="0" borderId="3" applyNumberFormat="0" applyAlignment="0">
      <alignment vertical="center"/>
    </xf>
    <xf numFmtId="3" fontId="7" fillId="0" borderId="4">
      <alignment horizontal="center"/>
    </xf>
    <xf numFmtId="0" fontId="13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0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NumberFormat="0" applyFont="0" applyFill="0" applyBorder="0" applyProtection="0">
      <alignment horizontal="distributed" vertical="center" justifyLastLine="1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187" fontId="5" fillId="0" borderId="0" applyFont="0" applyFill="0" applyBorder="0" applyProtection="0">
      <alignment horizontal="center" vertical="center"/>
    </xf>
    <xf numFmtId="188" fontId="5" fillId="0" borderId="0" applyFont="0" applyFill="0" applyBorder="0" applyProtection="0">
      <alignment horizontal="center" vertical="center"/>
    </xf>
    <xf numFmtId="9" fontId="17" fillId="2" borderId="0" applyFill="0" applyBorder="0" applyProtection="0">
      <alignment horizontal="right"/>
    </xf>
    <xf numFmtId="10" fontId="17" fillId="0" borderId="0" applyFill="0" applyBorder="0" applyProtection="0">
      <alignment horizontal="right"/>
    </xf>
    <xf numFmtId="9" fontId="70" fillId="0" borderId="0" applyFont="0" applyFill="0" applyBorder="0" applyAlignment="0" applyProtection="0">
      <alignment vertical="center"/>
    </xf>
    <xf numFmtId="9" fontId="74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56" fillId="0" borderId="0"/>
    <xf numFmtId="0" fontId="5" fillId="0" borderId="5" applyBorder="0"/>
    <xf numFmtId="0" fontId="16" fillId="0" borderId="0" applyNumberFormat="0" applyFont="0" applyFill="0" applyBorder="0" applyProtection="0">
      <alignment horizontal="centerContinuous" vertical="center"/>
    </xf>
    <xf numFmtId="191" fontId="18" fillId="0" borderId="3">
      <alignment vertical="center"/>
    </xf>
    <xf numFmtId="0" fontId="57" fillId="0" borderId="6"/>
    <xf numFmtId="4" fontId="57" fillId="0" borderId="5"/>
    <xf numFmtId="218" fontId="5" fillId="0" borderId="5"/>
    <xf numFmtId="0" fontId="5" fillId="0" borderId="5"/>
    <xf numFmtId="192" fontId="19" fillId="0" borderId="0">
      <alignment vertical="center"/>
    </xf>
    <xf numFmtId="41" fontId="5" fillId="0" borderId="0" applyFont="0" applyFill="0" applyBorder="0" applyAlignment="0" applyProtection="0"/>
    <xf numFmtId="179" fontId="9" fillId="0" borderId="0" applyFont="0" applyFill="0" applyBorder="0" applyAlignment="0" applyProtection="0"/>
    <xf numFmtId="219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0" fontId="8" fillId="0" borderId="0"/>
    <xf numFmtId="0" fontId="20" fillId="0" borderId="7"/>
    <xf numFmtId="0" fontId="21" fillId="0" borderId="0">
      <alignment vertical="center"/>
    </xf>
    <xf numFmtId="0" fontId="58" fillId="0" borderId="0">
      <alignment horizontal="center" vertical="center"/>
    </xf>
    <xf numFmtId="4" fontId="13" fillId="0" borderId="0">
      <protection locked="0"/>
    </xf>
    <xf numFmtId="0" fontId="57" fillId="0" borderId="0"/>
    <xf numFmtId="4" fontId="13" fillId="0" borderId="0">
      <protection locked="0"/>
    </xf>
    <xf numFmtId="193" fontId="9" fillId="0" borderId="0">
      <protection locked="0"/>
    </xf>
    <xf numFmtId="0" fontId="9" fillId="0" borderId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194" fontId="5" fillId="0" borderId="0" applyFont="0" applyFill="0" applyBorder="0" applyProtection="0">
      <alignment vertical="center"/>
    </xf>
    <xf numFmtId="38" fontId="16" fillId="0" borderId="0" applyFont="0" applyFill="0" applyBorder="0" applyProtection="0">
      <alignment vertical="center"/>
    </xf>
    <xf numFmtId="195" fontId="5" fillId="0" borderId="0" applyFont="0" applyFill="0" applyBorder="0" applyAlignment="0" applyProtection="0"/>
    <xf numFmtId="196" fontId="22" fillId="0" borderId="8">
      <alignment vertical="center"/>
    </xf>
    <xf numFmtId="197" fontId="8" fillId="0" borderId="1"/>
    <xf numFmtId="198" fontId="9" fillId="2" borderId="0" applyFill="0" applyBorder="0" applyProtection="0">
      <alignment horizontal="right"/>
    </xf>
    <xf numFmtId="38" fontId="16" fillId="0" borderId="0" applyFont="0" applyFill="0" applyBorder="0" applyAlignment="0" applyProtection="0">
      <alignment vertical="center"/>
    </xf>
    <xf numFmtId="191" fontId="16" fillId="0" borderId="0" applyFont="0" applyFill="0" applyBorder="0" applyAlignment="0" applyProtection="0">
      <alignment vertical="center"/>
    </xf>
    <xf numFmtId="38" fontId="16" fillId="0" borderId="0" applyFill="0" applyBorder="0" applyAlignment="0" applyProtection="0">
      <alignment vertical="center"/>
    </xf>
    <xf numFmtId="199" fontId="23" fillId="0" borderId="1">
      <alignment vertical="center"/>
    </xf>
    <xf numFmtId="0" fontId="9" fillId="0" borderId="0" applyFont="0" applyFill="0" applyBorder="0" applyAlignment="0" applyProtection="0"/>
    <xf numFmtId="2" fontId="24" fillId="0" borderId="3" applyNumberFormat="0" applyFont="0" applyFill="0" applyAlignment="0" applyProtection="0">
      <alignment vertical="center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9" fillId="0" borderId="0" applyFont="0" applyFill="0" applyBorder="0" applyAlignment="0" applyProtection="0"/>
    <xf numFmtId="200" fontId="9" fillId="0" borderId="0">
      <protection locked="0"/>
    </xf>
    <xf numFmtId="0" fontId="5" fillId="0" borderId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9" fillId="0" borderId="0"/>
    <xf numFmtId="0" fontId="4" fillId="0" borderId="0">
      <alignment vertical="center"/>
    </xf>
    <xf numFmtId="0" fontId="5" fillId="0" borderId="0"/>
    <xf numFmtId="0" fontId="16" fillId="0" borderId="0"/>
    <xf numFmtId="0" fontId="5" fillId="0" borderId="0"/>
    <xf numFmtId="0" fontId="5" fillId="0" borderId="0"/>
    <xf numFmtId="0" fontId="9" fillId="0" borderId="3">
      <alignment vertical="center" wrapText="1"/>
    </xf>
    <xf numFmtId="0" fontId="22" fillId="0" borderId="0" applyProtection="0"/>
    <xf numFmtId="0" fontId="13" fillId="0" borderId="9">
      <protection locked="0"/>
    </xf>
    <xf numFmtId="201" fontId="9" fillId="0" borderId="0">
      <protection locked="0"/>
    </xf>
    <xf numFmtId="202" fontId="9" fillId="0" borderId="0">
      <protection locked="0"/>
    </xf>
    <xf numFmtId="0" fontId="8" fillId="0" borderId="0" applyFont="0" applyFill="0" applyBorder="0" applyAlignment="0" applyProtection="0"/>
    <xf numFmtId="203" fontId="25" fillId="0" borderId="0" applyFont="0" applyFill="0" applyBorder="0" applyAlignment="0" applyProtection="0"/>
    <xf numFmtId="180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37" fontId="25" fillId="0" borderId="0" applyFont="0" applyFill="0" applyBorder="0" applyAlignment="0" applyProtection="0"/>
    <xf numFmtId="204" fontId="25" fillId="0" borderId="0" applyFont="0" applyFill="0" applyBorder="0" applyAlignment="0" applyProtection="0"/>
    <xf numFmtId="216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37" fontId="25" fillId="0" borderId="0" applyFont="0" applyFill="0" applyBorder="0" applyAlignment="0" applyProtection="0"/>
    <xf numFmtId="0" fontId="7" fillId="0" borderId="0"/>
    <xf numFmtId="204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37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37" fontId="25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/>
    <xf numFmtId="0" fontId="29" fillId="0" borderId="0"/>
    <xf numFmtId="0" fontId="30" fillId="0" borderId="0"/>
    <xf numFmtId="0" fontId="5" fillId="0" borderId="0" applyFill="0" applyBorder="0" applyAlignment="0"/>
    <xf numFmtId="0" fontId="31" fillId="0" borderId="0"/>
    <xf numFmtId="0" fontId="61" fillId="0" borderId="0" applyNumberFormat="0" applyFill="0" applyBorder="0" applyAlignment="0" applyProtection="0">
      <alignment vertical="top"/>
      <protection locked="0"/>
    </xf>
    <xf numFmtId="0" fontId="9" fillId="0" borderId="0">
      <protection locked="0"/>
    </xf>
    <xf numFmtId="0" fontId="7" fillId="0" borderId="0" applyFont="0" applyFill="0" applyBorder="0" applyAlignment="0" applyProtection="0"/>
    <xf numFmtId="205" fontId="9" fillId="0" borderId="0"/>
    <xf numFmtId="3" fontId="8" fillId="0" borderId="0" applyFont="0" applyFill="0" applyBorder="0" applyAlignment="0" applyProtection="0"/>
    <xf numFmtId="0" fontId="62" fillId="0" borderId="0" applyNumberFormat="0" applyAlignment="0">
      <alignment horizontal="left"/>
    </xf>
    <xf numFmtId="0" fontId="2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>
      <protection locked="0"/>
    </xf>
    <xf numFmtId="0" fontId="7" fillId="0" borderId="0" applyFont="0" applyFill="0" applyBorder="0" applyAlignment="0" applyProtection="0"/>
    <xf numFmtId="206" fontId="8" fillId="0" borderId="0" applyFont="0" applyFill="0" applyBorder="0" applyAlignment="0" applyProtection="0"/>
    <xf numFmtId="207" fontId="9" fillId="0" borderId="0"/>
    <xf numFmtId="0" fontId="8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9" fillId="0" borderId="0"/>
    <xf numFmtId="0" fontId="63" fillId="0" borderId="0" applyNumberFormat="0" applyAlignment="0">
      <alignment horizontal="left"/>
    </xf>
    <xf numFmtId="209" fontId="9" fillId="0" borderId="0" applyFont="0" applyFill="0" applyBorder="0" applyAlignment="0" applyProtection="0"/>
    <xf numFmtId="210" fontId="13" fillId="0" borderId="0">
      <protection locked="0"/>
    </xf>
    <xf numFmtId="210" fontId="13" fillId="0" borderId="0">
      <protection locked="0"/>
    </xf>
    <xf numFmtId="210" fontId="13" fillId="0" borderId="0">
      <protection locked="0"/>
    </xf>
    <xf numFmtId="210" fontId="13" fillId="0" borderId="0">
      <protection locked="0"/>
    </xf>
    <xf numFmtId="210" fontId="13" fillId="0" borderId="0">
      <protection locked="0"/>
    </xf>
    <xf numFmtId="210" fontId="13" fillId="0" borderId="0">
      <protection locked="0"/>
    </xf>
    <xf numFmtId="210" fontId="13" fillId="0" borderId="0">
      <protection locked="0"/>
    </xf>
    <xf numFmtId="2" fontId="8" fillId="0" borderId="0" applyFont="0" applyFill="0" applyBorder="0" applyAlignment="0" applyProtection="0"/>
    <xf numFmtId="0" fontId="7" fillId="0" borderId="0" applyFont="0" applyFill="0" applyBorder="0" applyAlignment="0" applyProtection="0"/>
    <xf numFmtId="38" fontId="32" fillId="2" borderId="0" applyNumberFormat="0" applyBorder="0" applyAlignment="0" applyProtection="0"/>
    <xf numFmtId="3" fontId="33" fillId="0" borderId="10">
      <alignment horizontal="right" vertical="center"/>
    </xf>
    <xf numFmtId="4" fontId="33" fillId="0" borderId="10">
      <alignment horizontal="right" vertical="center"/>
    </xf>
    <xf numFmtId="0" fontId="34" fillId="0" borderId="0">
      <alignment horizontal="left"/>
    </xf>
    <xf numFmtId="0" fontId="35" fillId="0" borderId="11" applyNumberFormat="0" applyAlignment="0" applyProtection="0">
      <alignment horizontal="left" vertical="center"/>
    </xf>
    <xf numFmtId="0" fontId="35" fillId="0" borderId="12">
      <alignment horizontal="left" vertical="center"/>
    </xf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94" fontId="5" fillId="0" borderId="0">
      <protection locked="0"/>
    </xf>
    <xf numFmtId="194" fontId="5" fillId="0" borderId="0">
      <protection locked="0"/>
    </xf>
    <xf numFmtId="0" fontId="37" fillId="0" borderId="0" applyNumberFormat="0" applyFill="0" applyBorder="0" applyAlignment="0" applyProtection="0"/>
    <xf numFmtId="10" fontId="32" fillId="2" borderId="1" applyNumberFormat="0" applyBorder="0" applyAlignment="0" applyProtection="0"/>
    <xf numFmtId="211" fontId="38" fillId="0" borderId="0">
      <alignment horizontal="left"/>
    </xf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39" fillId="0" borderId="13"/>
    <xf numFmtId="212" fontId="7" fillId="0" borderId="0" applyFont="0" applyFill="0" applyBorder="0" applyAlignment="0" applyProtection="0"/>
    <xf numFmtId="213" fontId="7" fillId="0" borderId="0" applyFont="0" applyFill="0" applyBorder="0" applyAlignment="0" applyProtection="0"/>
    <xf numFmtId="181" fontId="8" fillId="0" borderId="0" applyFont="0" applyFill="0" applyBorder="0" applyAlignment="0" applyProtection="0"/>
    <xf numFmtId="37" fontId="64" fillId="0" borderId="0"/>
    <xf numFmtId="0" fontId="40" fillId="0" borderId="14" applyNumberFormat="0" applyFont="0" applyBorder="0" applyProtection="0">
      <alignment horizontal="center" vertical="center"/>
    </xf>
    <xf numFmtId="0" fontId="9" fillId="0" borderId="0"/>
    <xf numFmtId="205" fontId="9" fillId="0" borderId="0"/>
    <xf numFmtId="0" fontId="8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>
      <protection locked="0"/>
    </xf>
    <xf numFmtId="10" fontId="8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30" fontId="65" fillId="0" borderId="0" applyNumberFormat="0" applyFill="0" applyBorder="0" applyAlignment="0" applyProtection="0">
      <alignment horizontal="left"/>
    </xf>
    <xf numFmtId="214" fontId="5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39" fillId="0" borderId="0"/>
    <xf numFmtId="40" fontId="66" fillId="0" borderId="0" applyBorder="0">
      <alignment horizontal="right"/>
    </xf>
    <xf numFmtId="40" fontId="7" fillId="0" borderId="0" applyFont="0" applyFill="0" applyBorder="0" applyAlignment="0" applyProtection="0"/>
    <xf numFmtId="215" fontId="41" fillId="0" borderId="0">
      <alignment horizontal="center"/>
    </xf>
    <xf numFmtId="49" fontId="42" fillId="0" borderId="0" applyFill="0" applyBorder="0" applyProtection="0">
      <alignment horizontal="centerContinuous" vertical="center"/>
    </xf>
    <xf numFmtId="0" fontId="43" fillId="0" borderId="0" applyFill="0" applyBorder="0" applyProtection="0">
      <alignment horizontal="centerContinuous" vertical="center"/>
    </xf>
    <xf numFmtId="0" fontId="44" fillId="2" borderId="0" applyFill="0" applyBorder="0" applyProtection="0">
      <alignment horizontal="center" vertical="center"/>
    </xf>
    <xf numFmtId="0" fontId="45" fillId="3" borderId="0">
      <alignment horizontal="centerContinuous"/>
    </xf>
    <xf numFmtId="0" fontId="8" fillId="0" borderId="9" applyNumberFormat="0" applyFont="0" applyFill="0" applyAlignment="0" applyProtection="0"/>
    <xf numFmtId="0" fontId="46" fillId="0" borderId="2">
      <alignment horizontal="left"/>
    </xf>
    <xf numFmtId="0" fontId="6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8" fillId="0" borderId="0"/>
    <xf numFmtId="0" fontId="122" fillId="0" borderId="0">
      <alignment vertical="center"/>
    </xf>
    <xf numFmtId="0" fontId="33" fillId="0" borderId="30">
      <alignment horizontal="centerContinuous" vertical="center"/>
    </xf>
    <xf numFmtId="0" fontId="44" fillId="0" borderId="0">
      <alignment vertical="center"/>
    </xf>
    <xf numFmtId="0" fontId="75" fillId="0" borderId="0">
      <alignment vertical="center"/>
    </xf>
    <xf numFmtId="0" fontId="44" fillId="0" borderId="0">
      <alignment vertical="center"/>
    </xf>
    <xf numFmtId="0" fontId="8" fillId="0" borderId="0"/>
    <xf numFmtId="0" fontId="5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7" fillId="0" borderId="0"/>
    <xf numFmtId="0" fontId="7" fillId="0" borderId="0"/>
    <xf numFmtId="0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9" fillId="0" borderId="0" applyFont="0" applyFill="0" applyBorder="0" applyAlignment="0" applyProtection="0"/>
    <xf numFmtId="0" fontId="123" fillId="0" borderId="0"/>
    <xf numFmtId="0" fontId="7" fillId="0" borderId="0"/>
    <xf numFmtId="0" fontId="7" fillId="0" borderId="0"/>
    <xf numFmtId="0" fontId="9" fillId="0" borderId="0" applyFont="0" applyFill="0" applyBorder="0" applyAlignment="0" applyProtection="0"/>
    <xf numFmtId="0" fontId="7" fillId="0" borderId="0"/>
    <xf numFmtId="0" fontId="7" fillId="0" borderId="0"/>
    <xf numFmtId="0" fontId="22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7" fillId="0" borderId="0"/>
    <xf numFmtId="0" fontId="22" fillId="0" borderId="0" applyFont="0" applyFill="0" applyBorder="0" applyAlignment="0" applyProtection="0"/>
    <xf numFmtId="0" fontId="8" fillId="0" borderId="0"/>
    <xf numFmtId="0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229" fontId="100" fillId="0" borderId="0">
      <protection locked="0"/>
    </xf>
    <xf numFmtId="0" fontId="8" fillId="0" borderId="0"/>
    <xf numFmtId="229" fontId="100" fillId="0" borderId="0">
      <protection locked="0"/>
    </xf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9" fillId="0" borderId="0" applyFont="0" applyFill="0" applyBorder="0" applyAlignment="0" applyProtection="0"/>
    <xf numFmtId="0" fontId="8" fillId="0" borderId="0"/>
    <xf numFmtId="0" fontId="7" fillId="0" borderId="0"/>
    <xf numFmtId="0" fontId="8" fillId="0" borderId="0"/>
    <xf numFmtId="0" fontId="8" fillId="0" borderId="0"/>
    <xf numFmtId="0" fontId="123" fillId="0" borderId="0"/>
    <xf numFmtId="0" fontId="7" fillId="0" borderId="0"/>
    <xf numFmtId="0" fontId="123" fillId="0" borderId="0"/>
    <xf numFmtId="0" fontId="123" fillId="0" borderId="0"/>
    <xf numFmtId="0" fontId="123" fillId="0" borderId="0"/>
    <xf numFmtId="0" fontId="22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9" fillId="0" borderId="0" applyFont="0" applyFill="0" applyBorder="0" applyAlignment="0" applyProtection="0"/>
    <xf numFmtId="0" fontId="7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7" fillId="0" borderId="0"/>
    <xf numFmtId="0" fontId="9" fillId="0" borderId="0" applyFont="0" applyFill="0" applyBorder="0" applyAlignment="0" applyProtection="0"/>
    <xf numFmtId="229" fontId="100" fillId="0" borderId="0">
      <protection locked="0"/>
    </xf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7" fillId="0" borderId="0"/>
    <xf numFmtId="0" fontId="8" fillId="0" borderId="0"/>
    <xf numFmtId="229" fontId="100" fillId="0" borderId="0">
      <protection locked="0"/>
    </xf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2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6" fillId="0" borderId="0"/>
    <xf numFmtId="0" fontId="9" fillId="0" borderId="0" applyFont="0" applyFill="0" applyBorder="0" applyAlignment="0" applyProtection="0"/>
    <xf numFmtId="0" fontId="7" fillId="0" borderId="0"/>
    <xf numFmtId="0" fontId="9" fillId="0" borderId="0" applyFont="0" applyFill="0" applyBorder="0" applyAlignment="0" applyProtection="0"/>
    <xf numFmtId="0" fontId="7" fillId="0" borderId="0"/>
    <xf numFmtId="0" fontId="8" fillId="0" borderId="0"/>
    <xf numFmtId="0" fontId="7" fillId="0" borderId="0"/>
    <xf numFmtId="0" fontId="13" fillId="0" borderId="0">
      <protection locked="0"/>
    </xf>
    <xf numFmtId="0" fontId="44" fillId="0" borderId="0">
      <alignment vertical="center"/>
    </xf>
    <xf numFmtId="0" fontId="44" fillId="0" borderId="0">
      <alignment vertical="center"/>
    </xf>
    <xf numFmtId="230" fontId="5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" fillId="0" borderId="0" applyFont="0" applyFill="0" applyBorder="0" applyAlignment="0" applyProtection="0"/>
    <xf numFmtId="196" fontId="92" fillId="0" borderId="1">
      <alignment vertical="center"/>
    </xf>
    <xf numFmtId="0" fontId="22" fillId="0" borderId="0"/>
    <xf numFmtId="0" fontId="33" fillId="0" borderId="0">
      <alignment vertical="center"/>
    </xf>
    <xf numFmtId="0" fontId="9" fillId="0" borderId="0">
      <alignment vertical="center"/>
    </xf>
    <xf numFmtId="231" fontId="9" fillId="0" borderId="0">
      <alignment vertical="center"/>
    </xf>
    <xf numFmtId="0" fontId="17" fillId="0" borderId="0">
      <alignment horizontal="center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223" fontId="9" fillId="0" borderId="0">
      <alignment horizontal="center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223" fontId="9" fillId="0" borderId="0">
      <alignment horizontal="center" vertical="center"/>
    </xf>
    <xf numFmtId="223" fontId="9" fillId="0" borderId="0">
      <alignment horizontal="center" vertical="center"/>
    </xf>
    <xf numFmtId="41" fontId="9" fillId="0" borderId="0">
      <alignment horizontal="center" vertical="center"/>
    </xf>
    <xf numFmtId="180" fontId="93" fillId="0" borderId="0">
      <alignment horizontal="center" vertical="center"/>
    </xf>
    <xf numFmtId="223" fontId="9" fillId="0" borderId="0">
      <alignment horizontal="center" vertical="center"/>
    </xf>
    <xf numFmtId="3" fontId="101" fillId="0" borderId="23">
      <alignment horizontal="right" vertical="center"/>
    </xf>
    <xf numFmtId="3" fontId="101" fillId="0" borderId="23">
      <alignment horizontal="right" vertical="center"/>
    </xf>
    <xf numFmtId="0" fontId="102" fillId="0" borderId="0"/>
    <xf numFmtId="229" fontId="103" fillId="0" borderId="0">
      <protection locked="0"/>
    </xf>
    <xf numFmtId="229" fontId="103" fillId="0" borderId="0">
      <protection locked="0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2" fontId="101" fillId="0" borderId="23">
      <alignment horizontal="right"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0" borderId="0">
      <protection locked="0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6" fillId="15" borderId="0" applyNumberFormat="0" applyBorder="0" applyAlignment="0" applyProtection="0">
      <alignment vertical="center"/>
    </xf>
    <xf numFmtId="0" fontId="76" fillId="12" borderId="0" applyNumberFormat="0" applyBorder="0" applyAlignment="0" applyProtection="0">
      <alignment vertical="center"/>
    </xf>
    <xf numFmtId="0" fontId="76" fillId="13" borderId="0" applyNumberFormat="0" applyBorder="0" applyAlignment="0" applyProtection="0">
      <alignment vertical="center"/>
    </xf>
    <xf numFmtId="0" fontId="76" fillId="16" borderId="0" applyNumberFormat="0" applyBorder="0" applyAlignment="0" applyProtection="0">
      <alignment vertical="center"/>
    </xf>
    <xf numFmtId="0" fontId="76" fillId="17" borderId="0" applyNumberFormat="0" applyBorder="0" applyAlignment="0" applyProtection="0">
      <alignment vertical="center"/>
    </xf>
    <xf numFmtId="0" fontId="76" fillId="18" borderId="0" applyNumberFormat="0" applyBorder="0" applyAlignment="0" applyProtection="0">
      <alignment vertical="center"/>
    </xf>
    <xf numFmtId="0" fontId="9" fillId="0" borderId="0"/>
    <xf numFmtId="0" fontId="104" fillId="0" borderId="31">
      <alignment horizontal="center" vertical="center"/>
    </xf>
    <xf numFmtId="0" fontId="76" fillId="19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1" borderId="0" applyNumberFormat="0" applyBorder="0" applyAlignment="0" applyProtection="0">
      <alignment vertical="center"/>
    </xf>
    <xf numFmtId="0" fontId="76" fillId="16" borderId="0" applyNumberFormat="0" applyBorder="0" applyAlignment="0" applyProtection="0">
      <alignment vertical="center"/>
    </xf>
    <xf numFmtId="0" fontId="76" fillId="17" borderId="0" applyNumberFormat="0" applyBorder="0" applyAlignment="0" applyProtection="0">
      <alignment vertical="center"/>
    </xf>
    <xf numFmtId="0" fontId="76" fillId="22" borderId="0" applyNumberFormat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8" fillId="23" borderId="32" applyNumberFormat="0" applyAlignment="0" applyProtection="0">
      <alignment vertical="center"/>
    </xf>
    <xf numFmtId="0" fontId="9" fillId="0" borderId="0">
      <protection locked="0"/>
    </xf>
    <xf numFmtId="0" fontId="57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0" fontId="5" fillId="0" borderId="0">
      <protection locked="0"/>
    </xf>
    <xf numFmtId="0" fontId="79" fillId="6" borderId="0" applyNumberFormat="0" applyBorder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6" fontId="22" fillId="0" borderId="10">
      <alignment vertical="center"/>
    </xf>
    <xf numFmtId="0" fontId="5" fillId="24" borderId="33" applyNumberFormat="0" applyFon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9" fontId="103" fillId="0" borderId="0">
      <protection locked="0"/>
    </xf>
    <xf numFmtId="9" fontId="5" fillId="0" borderId="0" applyFont="0" applyFill="0" applyBorder="0" applyAlignment="0" applyProtection="0">
      <alignment vertical="center"/>
    </xf>
    <xf numFmtId="0" fontId="80" fillId="25" borderId="0" applyNumberFormat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2" fillId="26" borderId="34" applyNumberFormat="0" applyAlignment="0" applyProtection="0">
      <alignment vertical="center"/>
    </xf>
    <xf numFmtId="3" fontId="54" fillId="0" borderId="0">
      <alignment vertical="center" wrapText="1"/>
    </xf>
    <xf numFmtId="3" fontId="105" fillId="0" borderId="0">
      <alignment vertical="center" wrapText="1"/>
    </xf>
    <xf numFmtId="0" fontId="19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0" fontId="22" fillId="0" borderId="0"/>
    <xf numFmtId="0" fontId="9" fillId="0" borderId="0"/>
    <xf numFmtId="0" fontId="9" fillId="0" borderId="0" applyFont="0" applyFill="0" applyBorder="0" applyAlignment="0" applyProtection="0"/>
    <xf numFmtId="0" fontId="83" fillId="0" borderId="35" applyNumberFormat="0" applyFill="0" applyAlignment="0" applyProtection="0">
      <alignment vertical="center"/>
    </xf>
    <xf numFmtId="0" fontId="84" fillId="0" borderId="36" applyNumberFormat="0" applyFill="0" applyAlignment="0" applyProtection="0">
      <alignment vertical="center"/>
    </xf>
    <xf numFmtId="0" fontId="94" fillId="0" borderId="0"/>
    <xf numFmtId="0" fontId="85" fillId="10" borderId="32" applyNumberFormat="0" applyAlignment="0" applyProtection="0">
      <alignment vertical="center"/>
    </xf>
    <xf numFmtId="0" fontId="9" fillId="0" borderId="0">
      <protection locked="0"/>
    </xf>
    <xf numFmtId="0" fontId="86" fillId="0" borderId="0"/>
    <xf numFmtId="0" fontId="87" fillId="0" borderId="37" applyNumberFormat="0" applyFill="0" applyAlignment="0" applyProtection="0">
      <alignment vertical="center"/>
    </xf>
    <xf numFmtId="0" fontId="88" fillId="0" borderId="38" applyNumberFormat="0" applyFill="0" applyAlignment="0" applyProtection="0">
      <alignment vertical="center"/>
    </xf>
    <xf numFmtId="0" fontId="89" fillId="0" borderId="39" applyNumberFormat="0" applyFill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90" fillId="7" borderId="0" applyNumberFormat="0" applyBorder="0" applyAlignment="0" applyProtection="0">
      <alignment vertical="center"/>
    </xf>
    <xf numFmtId="1" fontId="106" fillId="2" borderId="0" applyNumberFormat="0" applyFont="0" applyFill="0" applyBorder="0" applyAlignment="0">
      <alignment vertical="center"/>
    </xf>
    <xf numFmtId="0" fontId="91" fillId="23" borderId="40" applyNumberFormat="0" applyAlignment="0" applyProtection="0">
      <alignment vertical="center"/>
    </xf>
    <xf numFmtId="229" fontId="103" fillId="0" borderId="0">
      <protection locked="0"/>
    </xf>
    <xf numFmtId="229" fontId="103" fillId="0" borderId="0">
      <protection locked="0"/>
    </xf>
    <xf numFmtId="196" fontId="9" fillId="0" borderId="1">
      <alignment horizontal="center" vertical="center"/>
    </xf>
    <xf numFmtId="194" fontId="17" fillId="2" borderId="0" applyFill="0" applyBorder="0" applyProtection="0">
      <alignment horizontal="right"/>
    </xf>
    <xf numFmtId="9" fontId="104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44" fillId="0" borderId="0"/>
    <xf numFmtId="196" fontId="9" fillId="0" borderId="0" applyFont="0" applyFill="0" applyBorder="0" applyAlignment="0" applyProtection="0"/>
    <xf numFmtId="229" fontId="103" fillId="0" borderId="0">
      <protection locked="0"/>
    </xf>
    <xf numFmtId="229" fontId="103" fillId="0" borderId="0">
      <protection locked="0"/>
    </xf>
    <xf numFmtId="42" fontId="5" fillId="0" borderId="0" applyFont="0" applyFill="0" applyBorder="0" applyAlignment="0" applyProtection="0">
      <alignment vertical="center"/>
    </xf>
    <xf numFmtId="0" fontId="9" fillId="0" borderId="0">
      <protection locked="0"/>
    </xf>
    <xf numFmtId="229" fontId="103" fillId="0" borderId="0">
      <protection locked="0"/>
    </xf>
    <xf numFmtId="0" fontId="5" fillId="0" borderId="0">
      <alignment vertical="center"/>
    </xf>
    <xf numFmtId="0" fontId="128" fillId="0" borderId="0">
      <alignment vertical="center"/>
    </xf>
    <xf numFmtId="0" fontId="1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104" fillId="0" borderId="31">
      <alignment horizontal="center" vertical="center"/>
    </xf>
    <xf numFmtId="0" fontId="9" fillId="0" borderId="0">
      <protection locked="0"/>
    </xf>
    <xf numFmtId="0" fontId="9" fillId="0" borderId="0">
      <protection locked="0"/>
    </xf>
    <xf numFmtId="0" fontId="107" fillId="0" borderId="0">
      <protection locked="0"/>
    </xf>
    <xf numFmtId="0" fontId="108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6" fillId="0" borderId="0" applyNumberFormat="0" applyFont="0" applyBorder="0" applyAlignment="0">
      <alignment vertical="center"/>
    </xf>
    <xf numFmtId="229" fontId="13" fillId="0" borderId="0">
      <protection locked="0"/>
    </xf>
    <xf numFmtId="229" fontId="13" fillId="0" borderId="0">
      <protection locked="0"/>
    </xf>
    <xf numFmtId="229" fontId="13" fillId="0" borderId="0">
      <protection locked="0"/>
    </xf>
    <xf numFmtId="229" fontId="103" fillId="0" borderId="0">
      <protection locked="0"/>
    </xf>
    <xf numFmtId="229" fontId="103" fillId="0" borderId="0">
      <protection locked="0"/>
    </xf>
    <xf numFmtId="229" fontId="103" fillId="0" borderId="0">
      <protection locked="0"/>
    </xf>
    <xf numFmtId="203" fontId="110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12" fillId="0" borderId="0" applyFont="0" applyFill="0" applyBorder="0" applyAlignment="0" applyProtection="0"/>
    <xf numFmtId="204" fontId="110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12" fillId="0" borderId="0" applyFont="0" applyFill="0" applyBorder="0" applyAlignment="0" applyProtection="0"/>
    <xf numFmtId="229" fontId="13" fillId="0" borderId="0">
      <protection locked="0"/>
    </xf>
    <xf numFmtId="0" fontId="108" fillId="0" borderId="0" applyFont="0" applyFill="0" applyBorder="0" applyAlignment="0" applyProtection="0"/>
    <xf numFmtId="0" fontId="13" fillId="0" borderId="0">
      <protection locked="0"/>
    </xf>
    <xf numFmtId="0" fontId="108" fillId="0" borderId="0" applyFont="0" applyFill="0" applyBorder="0" applyAlignment="0" applyProtection="0"/>
    <xf numFmtId="211" fontId="5" fillId="0" borderId="0">
      <protection locked="0"/>
    </xf>
    <xf numFmtId="229" fontId="103" fillId="0" borderId="0">
      <protection locked="0"/>
    </xf>
    <xf numFmtId="229" fontId="103" fillId="0" borderId="0">
      <protection locked="0"/>
    </xf>
    <xf numFmtId="229" fontId="103" fillId="0" borderId="0">
      <protection locked="0"/>
    </xf>
    <xf numFmtId="229" fontId="103" fillId="0" borderId="0">
      <protection locked="0"/>
    </xf>
    <xf numFmtId="196" fontId="110" fillId="0" borderId="0" applyFont="0" applyFill="0" applyBorder="0" applyAlignment="0" applyProtection="0"/>
    <xf numFmtId="0" fontId="111" fillId="0" borderId="0" applyFont="0" applyFill="0" applyBorder="0" applyAlignment="0" applyProtection="0"/>
    <xf numFmtId="0" fontId="26" fillId="0" borderId="0" applyFont="0" applyFill="0" applyBorder="0" applyAlignment="0" applyProtection="0"/>
    <xf numFmtId="196" fontId="112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12" fillId="0" borderId="0" applyFont="0" applyFill="0" applyBorder="0" applyAlignment="0" applyProtection="0"/>
    <xf numFmtId="181" fontId="110" fillId="0" borderId="0" applyFont="0" applyFill="0" applyBorder="0" applyAlignment="0" applyProtection="0"/>
    <xf numFmtId="181" fontId="112" fillId="0" borderId="0" applyFont="0" applyFill="0" applyBorder="0" applyAlignment="0" applyProtection="0"/>
    <xf numFmtId="0" fontId="26" fillId="0" borderId="0" applyFont="0" applyFill="0" applyBorder="0" applyAlignment="0" applyProtection="0"/>
    <xf numFmtId="181" fontId="112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4" fillId="0" borderId="0" applyFont="0" applyFill="0" applyBorder="0" applyAlignment="0" applyProtection="0"/>
    <xf numFmtId="4" fontId="13" fillId="0" borderId="0">
      <protection locked="0"/>
    </xf>
    <xf numFmtId="232" fontId="13" fillId="0" borderId="0">
      <protection locked="0"/>
    </xf>
    <xf numFmtId="0" fontId="5" fillId="0" borderId="0" applyFont="0" applyFill="0" applyBorder="0" applyAlignment="0" applyProtection="0"/>
    <xf numFmtId="229" fontId="13" fillId="0" borderId="0">
      <protection locked="0"/>
    </xf>
    <xf numFmtId="0" fontId="115" fillId="0" borderId="0"/>
    <xf numFmtId="229" fontId="103" fillId="0" borderId="0">
      <protection locked="0"/>
    </xf>
    <xf numFmtId="229" fontId="103" fillId="0" borderId="0">
      <protection locked="0"/>
    </xf>
    <xf numFmtId="0" fontId="26" fillId="0" borderId="0"/>
    <xf numFmtId="0" fontId="112" fillId="0" borderId="0"/>
    <xf numFmtId="0" fontId="110" fillId="0" borderId="0"/>
    <xf numFmtId="0" fontId="115" fillId="0" borderId="0"/>
    <xf numFmtId="0" fontId="26" fillId="0" borderId="0"/>
    <xf numFmtId="0" fontId="115" fillId="0" borderId="0" applyNumberFormat="0"/>
    <xf numFmtId="0" fontId="26" fillId="0" borderId="0"/>
    <xf numFmtId="37" fontId="112" fillId="0" borderId="0"/>
    <xf numFmtId="37" fontId="26" fillId="0" borderId="0"/>
    <xf numFmtId="0" fontId="112" fillId="0" borderId="0"/>
    <xf numFmtId="0" fontId="26" fillId="0" borderId="0"/>
    <xf numFmtId="0" fontId="112" fillId="0" borderId="0"/>
    <xf numFmtId="0" fontId="26" fillId="0" borderId="0"/>
    <xf numFmtId="0" fontId="114" fillId="0" borderId="0"/>
    <xf numFmtId="0" fontId="13" fillId="0" borderId="9">
      <protection locked="0"/>
    </xf>
    <xf numFmtId="229" fontId="13" fillId="0" borderId="0">
      <protection locked="0"/>
    </xf>
    <xf numFmtId="4" fontId="13" fillId="0" borderId="0">
      <protection locked="0"/>
    </xf>
    <xf numFmtId="38" fontId="8" fillId="0" borderId="0" applyFont="0" applyFill="0" applyBorder="0" applyAlignment="0" applyProtection="0"/>
    <xf numFmtId="224" fontId="5" fillId="0" borderId="0"/>
    <xf numFmtId="225" fontId="8" fillId="0" borderId="0" applyFont="0" applyFill="0" applyBorder="0" applyAlignment="0" applyProtection="0"/>
    <xf numFmtId="3" fontId="95" fillId="0" borderId="0" applyFont="0" applyFill="0" applyBorder="0" applyAlignment="0" applyProtection="0"/>
    <xf numFmtId="0" fontId="8" fillId="0" borderId="0" applyFont="0" applyFill="0" applyBorder="0" applyAlignment="0" applyProtection="0"/>
    <xf numFmtId="226" fontId="8" fillId="0" borderId="0" applyFont="0" applyFill="0" applyBorder="0" applyAlignment="0" applyProtection="0"/>
    <xf numFmtId="227" fontId="5" fillId="0" borderId="0" applyFont="0" applyFill="0" applyBorder="0" applyAlignment="0" applyProtection="0"/>
    <xf numFmtId="0" fontId="40" fillId="0" borderId="0"/>
    <xf numFmtId="0" fontId="95" fillId="0" borderId="0" applyFont="0" applyFill="0" applyBorder="0" applyAlignment="0" applyProtection="0"/>
    <xf numFmtId="23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8" fontId="5" fillId="0" borderId="0"/>
    <xf numFmtId="234" fontId="5" fillId="0" borderId="0">
      <protection locked="0"/>
    </xf>
    <xf numFmtId="235" fontId="5" fillId="0" borderId="0">
      <protection locked="0"/>
    </xf>
    <xf numFmtId="236" fontId="5" fillId="0" borderId="0" applyFont="0" applyFill="0" applyBorder="0" applyAlignment="0" applyProtection="0"/>
    <xf numFmtId="232" fontId="13" fillId="0" borderId="0">
      <protection locked="0"/>
    </xf>
    <xf numFmtId="232" fontId="13" fillId="0" borderId="0">
      <protection locked="0"/>
    </xf>
    <xf numFmtId="232" fontId="13" fillId="0" borderId="0">
      <protection locked="0"/>
    </xf>
    <xf numFmtId="232" fontId="13" fillId="0" borderId="0">
      <protection locked="0"/>
    </xf>
    <xf numFmtId="232" fontId="13" fillId="0" borderId="0">
      <protection locked="0"/>
    </xf>
    <xf numFmtId="232" fontId="13" fillId="0" borderId="0">
      <protection locked="0"/>
    </xf>
    <xf numFmtId="232" fontId="13" fillId="0" borderId="0">
      <protection locked="0"/>
    </xf>
    <xf numFmtId="2" fontId="95" fillId="0" borderId="0" applyFont="0" applyFill="0" applyBorder="0" applyAlignment="0" applyProtection="0"/>
    <xf numFmtId="0" fontId="116" fillId="0" borderId="0" applyNumberFormat="0" applyFill="0" applyBorder="0" applyAlignment="0" applyProtection="0">
      <alignment vertical="top"/>
      <protection locked="0"/>
    </xf>
    <xf numFmtId="38" fontId="32" fillId="3" borderId="0" applyNumberFormat="0" applyBorder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229" fontId="12" fillId="0" borderId="0">
      <protection locked="0"/>
    </xf>
    <xf numFmtId="229" fontId="12" fillId="0" borderId="0"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10" fontId="32" fillId="27" borderId="1" applyNumberFormat="0" applyBorder="0" applyAlignment="0" applyProtection="0"/>
    <xf numFmtId="0" fontId="5" fillId="0" borderId="13">
      <protection locked="0"/>
    </xf>
    <xf numFmtId="0" fontId="118" fillId="0" borderId="0"/>
    <xf numFmtId="0" fontId="119" fillId="0" borderId="0"/>
    <xf numFmtId="0" fontId="118" fillId="0" borderId="0"/>
    <xf numFmtId="0" fontId="119" fillId="0" borderId="0"/>
    <xf numFmtId="0" fontId="120" fillId="0" borderId="0"/>
    <xf numFmtId="0" fontId="8" fillId="0" borderId="0" applyFont="0" applyFill="0" applyBorder="0" applyAlignment="0" applyProtection="0"/>
    <xf numFmtId="0" fontId="121" fillId="0" borderId="0">
      <protection locked="0"/>
    </xf>
    <xf numFmtId="0" fontId="118" fillId="0" borderId="0"/>
    <xf numFmtId="0" fontId="119" fillId="0" borderId="0"/>
    <xf numFmtId="0" fontId="119" fillId="0" borderId="0"/>
    <xf numFmtId="0" fontId="9" fillId="0" borderId="0"/>
    <xf numFmtId="0" fontId="8" fillId="0" borderId="0"/>
    <xf numFmtId="0" fontId="100" fillId="0" borderId="0">
      <protection locked="0"/>
    </xf>
    <xf numFmtId="0" fontId="124" fillId="3" borderId="0" applyNumberFormat="0">
      <alignment vertical="center"/>
    </xf>
    <xf numFmtId="0" fontId="7" fillId="0" borderId="0"/>
    <xf numFmtId="0" fontId="125" fillId="0" borderId="0">
      <alignment horizontal="center" vertical="center"/>
    </xf>
    <xf numFmtId="0" fontId="126" fillId="0" borderId="0"/>
    <xf numFmtId="0" fontId="45" fillId="3" borderId="0">
      <alignment horizontal="centerContinuous"/>
    </xf>
    <xf numFmtId="0" fontId="98" fillId="0" borderId="0">
      <alignment horizontal="left" vertical="center"/>
    </xf>
    <xf numFmtId="0" fontId="127" fillId="0" borderId="0"/>
    <xf numFmtId="0" fontId="95" fillId="0" borderId="9" applyNumberFormat="0" applyFont="0" applyFill="0" applyAlignment="0" applyProtection="0"/>
    <xf numFmtId="23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5" fillId="0" borderId="0"/>
    <xf numFmtId="38" fontId="123" fillId="0" borderId="0" applyFill="0" applyBorder="0" applyAlignment="0" applyProtection="0"/>
    <xf numFmtId="238" fontId="135" fillId="0" borderId="0" applyFont="0" applyFill="0" applyBorder="0" applyAlignment="0" applyProtection="0"/>
    <xf numFmtId="9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239" fontId="9" fillId="0" borderId="0"/>
    <xf numFmtId="9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37" fillId="0" borderId="0"/>
    <xf numFmtId="9" fontId="70" fillId="0" borderId="0" applyFont="0" applyFill="0" applyBorder="0" applyAlignment="0" applyProtection="0">
      <alignment vertical="center"/>
    </xf>
    <xf numFmtId="9" fontId="7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7" fillId="0" borderId="0"/>
    <xf numFmtId="0" fontId="1" fillId="0" borderId="0">
      <alignment vertical="center"/>
    </xf>
  </cellStyleXfs>
  <cellXfs count="188">
    <xf numFmtId="0" fontId="0" fillId="0" borderId="0" xfId="0"/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/>
    <xf numFmtId="177" fontId="0" fillId="0" borderId="1" xfId="0" applyNumberFormat="1" applyBorder="1" applyAlignment="1"/>
    <xf numFmtId="178" fontId="0" fillId="0" borderId="1" xfId="0" applyNumberFormat="1" applyBorder="1" applyAlignment="1"/>
    <xf numFmtId="0" fontId="40" fillId="0" borderId="0" xfId="1879" applyFont="1" applyAlignment="1">
      <alignment vertical="center"/>
    </xf>
    <xf numFmtId="0" fontId="50" fillId="0" borderId="0" xfId="1879" applyFont="1" applyAlignment="1">
      <alignment vertical="center"/>
    </xf>
    <xf numFmtId="0" fontId="51" fillId="0" borderId="15" xfId="1879" applyFont="1" applyBorder="1" applyAlignment="1">
      <alignment vertical="center"/>
    </xf>
    <xf numFmtId="0" fontId="16" fillId="0" borderId="0" xfId="1879" applyFont="1" applyAlignment="1">
      <alignment vertical="center"/>
    </xf>
    <xf numFmtId="0" fontId="51" fillId="0" borderId="0" xfId="1879" applyFont="1" applyFill="1" applyAlignment="1">
      <alignment horizontal="right" vertical="center"/>
    </xf>
    <xf numFmtId="0" fontId="51" fillId="0" borderId="16" xfId="1879" applyFont="1" applyBorder="1" applyAlignment="1">
      <alignment horizontal="center" vertical="center"/>
    </xf>
    <xf numFmtId="0" fontId="51" fillId="0" borderId="17" xfId="1879" applyFont="1" applyBorder="1" applyAlignment="1">
      <alignment horizontal="center" vertical="center"/>
    </xf>
    <xf numFmtId="0" fontId="51" fillId="0" borderId="18" xfId="1879" applyFont="1" applyBorder="1" applyAlignment="1">
      <alignment horizontal="center" vertical="center"/>
    </xf>
    <xf numFmtId="0" fontId="51" fillId="0" borderId="17" xfId="1879" quotePrefix="1" applyFont="1" applyBorder="1" applyAlignment="1">
      <alignment horizontal="center" vertical="center"/>
    </xf>
    <xf numFmtId="0" fontId="51" fillId="0" borderId="19" xfId="1879" applyFont="1" applyBorder="1" applyAlignment="1">
      <alignment horizontal="center" vertical="center"/>
    </xf>
    <xf numFmtId="0" fontId="51" fillId="0" borderId="19" xfId="1879" quotePrefix="1" applyFont="1" applyBorder="1" applyAlignment="1">
      <alignment horizontal="center" vertical="center"/>
    </xf>
    <xf numFmtId="0" fontId="51" fillId="0" borderId="20" xfId="1879" quotePrefix="1" applyFont="1" applyBorder="1" applyAlignment="1">
      <alignment horizontal="center" vertical="center"/>
    </xf>
    <xf numFmtId="0" fontId="51" fillId="0" borderId="0" xfId="1879" applyFont="1" applyAlignment="1">
      <alignment vertical="center"/>
    </xf>
    <xf numFmtId="0" fontId="51" fillId="0" borderId="21" xfId="1879" applyFont="1" applyBorder="1" applyAlignment="1">
      <alignment horizontal="center" vertical="center"/>
    </xf>
    <xf numFmtId="0" fontId="51" fillId="0" borderId="3" xfId="1879" applyFont="1" applyBorder="1" applyAlignment="1">
      <alignment horizontal="center" vertical="center"/>
    </xf>
    <xf numFmtId="3" fontId="16" fillId="0" borderId="3" xfId="1879" applyNumberFormat="1" applyFont="1" applyFill="1" applyBorder="1" applyAlignment="1">
      <alignment vertical="center"/>
    </xf>
    <xf numFmtId="10" fontId="16" fillId="0" borderId="3" xfId="1879" applyNumberFormat="1" applyFont="1" applyBorder="1" applyAlignment="1">
      <alignment vertical="center"/>
    </xf>
    <xf numFmtId="0" fontId="16" fillId="0" borderId="8" xfId="1879" applyFont="1" applyBorder="1" applyAlignment="1">
      <alignment vertical="center"/>
    </xf>
    <xf numFmtId="3" fontId="16" fillId="0" borderId="0" xfId="1879" applyNumberFormat="1" applyFont="1" applyAlignment="1">
      <alignment vertical="center"/>
    </xf>
    <xf numFmtId="0" fontId="51" fillId="0" borderId="22" xfId="1879" applyFont="1" applyBorder="1" applyAlignment="1">
      <alignment horizontal="center" vertical="center"/>
    </xf>
    <xf numFmtId="0" fontId="51" fillId="0" borderId="3" xfId="1879" quotePrefix="1" applyFont="1" applyBorder="1" applyAlignment="1">
      <alignment horizontal="center" vertical="center"/>
    </xf>
    <xf numFmtId="0" fontId="51" fillId="0" borderId="23" xfId="1879" applyFont="1" applyBorder="1" applyAlignment="1">
      <alignment horizontal="center" vertical="center"/>
    </xf>
    <xf numFmtId="10" fontId="16" fillId="0" borderId="3" xfId="1879" applyNumberFormat="1" applyFont="1" applyBorder="1" applyAlignment="1">
      <alignment horizontal="right" vertical="center"/>
    </xf>
    <xf numFmtId="0" fontId="16" fillId="0" borderId="8" xfId="1879" applyFont="1" applyBorder="1" applyAlignment="1">
      <alignment horizontal="left" vertical="center"/>
    </xf>
    <xf numFmtId="0" fontId="16" fillId="0" borderId="8" xfId="1879" quotePrefix="1" applyFont="1" applyBorder="1" applyAlignment="1">
      <alignment horizontal="left" vertical="center"/>
    </xf>
    <xf numFmtId="196" fontId="16" fillId="0" borderId="0" xfId="555" applyNumberFormat="1" applyFont="1" applyAlignment="1">
      <alignment vertical="center"/>
    </xf>
    <xf numFmtId="3" fontId="16" fillId="0" borderId="3" xfId="1879" applyNumberFormat="1" applyFont="1" applyBorder="1" applyAlignment="1">
      <alignment vertical="center"/>
    </xf>
    <xf numFmtId="216" fontId="16" fillId="0" borderId="3" xfId="1879" applyNumberFormat="1" applyFont="1" applyBorder="1" applyAlignment="1">
      <alignment vertical="center"/>
    </xf>
    <xf numFmtId="0" fontId="51" fillId="0" borderId="23" xfId="1879" applyFont="1" applyBorder="1" applyAlignment="1">
      <alignment vertical="center"/>
    </xf>
    <xf numFmtId="0" fontId="51" fillId="0" borderId="2" xfId="1879" applyFont="1" applyBorder="1" applyAlignment="1">
      <alignment horizontal="center" vertical="center"/>
    </xf>
    <xf numFmtId="9" fontId="16" fillId="0" borderId="3" xfId="1879" applyNumberFormat="1" applyFont="1" applyBorder="1" applyAlignment="1">
      <alignment vertical="center"/>
    </xf>
    <xf numFmtId="0" fontId="51" fillId="4" borderId="2" xfId="1879" applyFont="1" applyFill="1" applyBorder="1" applyAlignment="1">
      <alignment horizontal="center" vertical="center"/>
    </xf>
    <xf numFmtId="3" fontId="16" fillId="4" borderId="3" xfId="1879" applyNumberFormat="1" applyFont="1" applyFill="1" applyBorder="1" applyAlignment="1">
      <alignment vertical="center"/>
    </xf>
    <xf numFmtId="10" fontId="16" fillId="4" borderId="3" xfId="1879" applyNumberFormat="1" applyFont="1" applyFill="1" applyBorder="1" applyAlignment="1">
      <alignment vertical="center"/>
    </xf>
    <xf numFmtId="0" fontId="16" fillId="4" borderId="8" xfId="1879" quotePrefix="1" applyFont="1" applyFill="1" applyBorder="1" applyAlignment="1">
      <alignment horizontal="left" vertical="center"/>
    </xf>
    <xf numFmtId="0" fontId="16" fillId="4" borderId="0" xfId="1879" applyFont="1" applyFill="1" applyAlignment="1">
      <alignment vertical="center"/>
    </xf>
    <xf numFmtId="0" fontId="51" fillId="0" borderId="24" xfId="1879" applyFont="1" applyBorder="1" applyAlignment="1">
      <alignment horizontal="center" vertical="center"/>
    </xf>
    <xf numFmtId="3" fontId="16" fillId="0" borderId="4" xfId="1879" applyNumberFormat="1" applyFont="1" applyBorder="1" applyAlignment="1">
      <alignment vertical="center"/>
    </xf>
    <xf numFmtId="10" fontId="16" fillId="0" borderId="4" xfId="1879" applyNumberFormat="1" applyFont="1" applyBorder="1" applyAlignment="1">
      <alignment vertical="center"/>
    </xf>
    <xf numFmtId="0" fontId="16" fillId="0" borderId="25" xfId="1879" applyFont="1" applyBorder="1" applyAlignment="1">
      <alignment horizontal="left" vertical="center"/>
    </xf>
    <xf numFmtId="217" fontId="40" fillId="0" borderId="0" xfId="541" applyNumberFormat="1" applyFont="1" applyAlignment="1">
      <alignment vertical="center"/>
    </xf>
    <xf numFmtId="0" fontId="0" fillId="0" borderId="0" xfId="0" applyFill="1"/>
    <xf numFmtId="3" fontId="40" fillId="0" borderId="0" xfId="1879" applyNumberFormat="1" applyFont="1" applyAlignment="1">
      <alignment vertical="center"/>
    </xf>
    <xf numFmtId="221" fontId="0" fillId="0" borderId="0" xfId="0" applyNumberFormat="1" applyFill="1"/>
    <xf numFmtId="41" fontId="0" fillId="0" borderId="0" xfId="0" applyNumberFormat="1" applyFill="1"/>
    <xf numFmtId="41" fontId="0" fillId="0" borderId="0" xfId="0" applyNumberFormat="1" applyFill="1" applyAlignment="1">
      <alignment horizontal="center"/>
    </xf>
    <xf numFmtId="0" fontId="69" fillId="0" borderId="0" xfId="0" applyFont="1" applyFill="1"/>
    <xf numFmtId="0" fontId="72" fillId="0" borderId="0" xfId="0" applyFont="1" applyAlignment="1">
      <alignment vertical="center"/>
    </xf>
    <xf numFmtId="0" fontId="73" fillId="0" borderId="0" xfId="1883" applyFont="1" applyAlignment="1">
      <alignment horizontal="center" vertical="center"/>
    </xf>
    <xf numFmtId="0" fontId="69" fillId="0" borderId="15" xfId="0" applyFont="1" applyFill="1" applyBorder="1" applyAlignment="1">
      <alignment horizontal="center"/>
    </xf>
    <xf numFmtId="0" fontId="72" fillId="0" borderId="1" xfId="0" applyFont="1" applyBorder="1" applyAlignment="1">
      <alignment vertical="center"/>
    </xf>
    <xf numFmtId="221" fontId="69" fillId="0" borderId="15" xfId="0" applyNumberFormat="1" applyFont="1" applyFill="1" applyBorder="1" applyAlignment="1"/>
    <xf numFmtId="221" fontId="0" fillId="0" borderId="0" xfId="0" applyNumberFormat="1" applyFill="1" applyAlignment="1"/>
    <xf numFmtId="0" fontId="72" fillId="0" borderId="1" xfId="0" applyFont="1" applyBorder="1" applyAlignment="1">
      <alignment horizontal="left" vertical="center"/>
    </xf>
    <xf numFmtId="222" fontId="69" fillId="0" borderId="15" xfId="0" applyNumberFormat="1" applyFont="1" applyFill="1" applyBorder="1" applyAlignment="1">
      <alignment horizontal="center"/>
    </xf>
    <xf numFmtId="222" fontId="0" fillId="0" borderId="0" xfId="0" applyNumberFormat="1" applyFill="1"/>
    <xf numFmtId="0" fontId="129" fillId="0" borderId="0" xfId="0" applyFont="1"/>
    <xf numFmtId="0" fontId="72" fillId="0" borderId="0" xfId="0" applyFont="1"/>
    <xf numFmtId="0" fontId="129" fillId="0" borderId="0" xfId="0" applyFont="1" applyAlignment="1">
      <alignment horizontal="center"/>
    </xf>
    <xf numFmtId="0" fontId="73" fillId="0" borderId="15" xfId="1879" applyFont="1" applyBorder="1" applyAlignment="1">
      <alignment vertical="center"/>
    </xf>
    <xf numFmtId="0" fontId="129" fillId="0" borderId="0" xfId="0" applyNumberFormat="1" applyFont="1"/>
    <xf numFmtId="220" fontId="129" fillId="0" borderId="0" xfId="0" applyNumberFormat="1" applyFont="1"/>
    <xf numFmtId="0" fontId="129" fillId="0" borderId="0" xfId="0" applyNumberFormat="1" applyFont="1" applyFill="1"/>
    <xf numFmtId="0" fontId="129" fillId="0" borderId="0" xfId="0" applyNumberFormat="1" applyFont="1" applyAlignment="1">
      <alignment horizontal="center"/>
    </xf>
    <xf numFmtId="0" fontId="132" fillId="0" borderId="1" xfId="0" applyNumberFormat="1" applyFont="1" applyFill="1" applyBorder="1" applyAlignment="1">
      <alignment horizontal="center" vertical="center"/>
    </xf>
    <xf numFmtId="0" fontId="129" fillId="0" borderId="1" xfId="0" applyNumberFormat="1" applyFont="1" applyFill="1" applyBorder="1" applyAlignment="1">
      <alignment horizontal="center" vertical="center"/>
    </xf>
    <xf numFmtId="0" fontId="129" fillId="0" borderId="1" xfId="0" applyNumberFormat="1" applyFont="1" applyFill="1" applyBorder="1" applyAlignment="1">
      <alignment horizontal="center"/>
    </xf>
    <xf numFmtId="0" fontId="129" fillId="0" borderId="1" xfId="0" applyNumberFormat="1" applyFont="1" applyFill="1" applyBorder="1"/>
    <xf numFmtId="41" fontId="129" fillId="0" borderId="1" xfId="0" applyNumberFormat="1" applyFont="1" applyFill="1" applyBorder="1" applyAlignment="1"/>
    <xf numFmtId="49" fontId="129" fillId="0" borderId="1" xfId="0" quotePrefix="1" applyNumberFormat="1" applyFont="1" applyFill="1" applyBorder="1" applyAlignment="1">
      <alignment horizontal="center"/>
    </xf>
    <xf numFmtId="0" fontId="129" fillId="0" borderId="1" xfId="0" applyNumberFormat="1" applyFont="1" applyBorder="1"/>
    <xf numFmtId="0" fontId="129" fillId="0" borderId="0" xfId="0" applyNumberFormat="1" applyFont="1" applyAlignment="1">
      <alignment horizontal="left"/>
    </xf>
    <xf numFmtId="0" fontId="129" fillId="0" borderId="1" xfId="0" applyNumberFormat="1" applyFont="1" applyFill="1" applyBorder="1" applyAlignment="1">
      <alignment horizontal="left"/>
    </xf>
    <xf numFmtId="0" fontId="129" fillId="0" borderId="1" xfId="0" applyNumberFormat="1" applyFont="1" applyBorder="1" applyAlignment="1">
      <alignment horizontal="left"/>
    </xf>
    <xf numFmtId="0" fontId="134" fillId="0" borderId="0" xfId="1879" applyFont="1" applyAlignment="1">
      <alignment vertical="center"/>
    </xf>
    <xf numFmtId="0" fontId="130" fillId="0" borderId="15" xfId="1879" applyFont="1" applyBorder="1" applyAlignment="1">
      <alignment vertical="center"/>
    </xf>
    <xf numFmtId="0" fontId="132" fillId="0" borderId="0" xfId="0" applyFont="1" applyFill="1"/>
    <xf numFmtId="0" fontId="72" fillId="0" borderId="0" xfId="0" applyFont="1" applyFill="1"/>
    <xf numFmtId="221" fontId="72" fillId="0" borderId="1" xfId="0" applyNumberFormat="1" applyFont="1" applyFill="1" applyBorder="1" applyAlignment="1">
      <alignment horizontal="center" vertical="center"/>
    </xf>
    <xf numFmtId="41" fontId="72" fillId="0" borderId="1" xfId="0" applyNumberFormat="1" applyFont="1" applyFill="1" applyBorder="1" applyAlignment="1">
      <alignment horizontal="center" vertical="center"/>
    </xf>
    <xf numFmtId="41" fontId="73" fillId="0" borderId="1" xfId="0" applyNumberFormat="1" applyFont="1" applyFill="1" applyBorder="1" applyAlignment="1">
      <alignment horizontal="left" vertical="center"/>
    </xf>
    <xf numFmtId="41" fontId="72" fillId="0" borderId="1" xfId="0" applyNumberFormat="1" applyFont="1" applyBorder="1" applyAlignment="1">
      <alignment vertical="center"/>
    </xf>
    <xf numFmtId="41" fontId="72" fillId="0" borderId="1" xfId="0" applyNumberFormat="1" applyFont="1" applyBorder="1" applyAlignment="1">
      <alignment horizontal="center" vertical="center"/>
    </xf>
    <xf numFmtId="41" fontId="72" fillId="0" borderId="1" xfId="0" applyNumberFormat="1" applyFont="1" applyFill="1" applyBorder="1" applyAlignment="1">
      <alignment vertical="center"/>
    </xf>
    <xf numFmtId="41" fontId="73" fillId="0" borderId="1" xfId="0" applyNumberFormat="1" applyFont="1" applyFill="1" applyBorder="1" applyAlignment="1">
      <alignment vertical="center"/>
    </xf>
    <xf numFmtId="41" fontId="72" fillId="0" borderId="1" xfId="0" applyNumberFormat="1" applyFont="1" applyFill="1" applyBorder="1" applyAlignment="1">
      <alignment horizontal="left" vertical="center"/>
    </xf>
    <xf numFmtId="41" fontId="73" fillId="0" borderId="1" xfId="0" applyNumberFormat="1" applyFont="1" applyFill="1" applyBorder="1" applyAlignment="1">
      <alignment horizontal="center" vertical="center"/>
    </xf>
    <xf numFmtId="41" fontId="129" fillId="0" borderId="1" xfId="0" applyNumberFormat="1" applyFont="1" applyBorder="1"/>
    <xf numFmtId="41" fontId="72" fillId="0" borderId="1" xfId="0" applyNumberFormat="1" applyFont="1" applyFill="1" applyBorder="1" applyAlignment="1">
      <alignment horizontal="center" vertical="center"/>
    </xf>
    <xf numFmtId="41" fontId="73" fillId="0" borderId="1" xfId="0" applyNumberFormat="1" applyFont="1" applyFill="1" applyBorder="1" applyAlignment="1">
      <alignment horizontal="center" vertical="center"/>
    </xf>
    <xf numFmtId="41" fontId="72" fillId="0" borderId="1" xfId="0" applyNumberFormat="1" applyFont="1" applyFill="1" applyBorder="1" applyAlignment="1">
      <alignment horizontal="center" vertical="center"/>
    </xf>
    <xf numFmtId="41" fontId="73" fillId="0" borderId="1" xfId="0" applyNumberFormat="1" applyFont="1" applyFill="1" applyBorder="1" applyAlignment="1">
      <alignment horizontal="center" vertical="center"/>
    </xf>
    <xf numFmtId="43" fontId="72" fillId="0" borderId="0" xfId="0" applyNumberFormat="1" applyFont="1" applyAlignment="1">
      <alignment vertical="center"/>
    </xf>
    <xf numFmtId="43" fontId="72" fillId="0" borderId="1" xfId="0" applyNumberFormat="1" applyFont="1" applyBorder="1" applyAlignment="1">
      <alignment horizontal="left" vertical="center"/>
    </xf>
    <xf numFmtId="43" fontId="73" fillId="0" borderId="0" xfId="1883" applyNumberFormat="1" applyFont="1" applyAlignment="1">
      <alignment horizontal="center" vertical="center"/>
    </xf>
    <xf numFmtId="0" fontId="137" fillId="0" borderId="0" xfId="0" applyFont="1" applyAlignment="1">
      <alignment vertical="center"/>
    </xf>
    <xf numFmtId="0" fontId="136" fillId="0" borderId="0" xfId="1883" applyFont="1" applyAlignment="1">
      <alignment horizontal="center" vertical="center"/>
    </xf>
    <xf numFmtId="0" fontId="136" fillId="0" borderId="0" xfId="1883" applyFont="1" applyAlignment="1">
      <alignment horizontal="left" vertical="center"/>
    </xf>
    <xf numFmtId="43" fontId="136" fillId="0" borderId="29" xfId="3687" applyNumberFormat="1" applyFont="1" applyFill="1" applyBorder="1" applyAlignment="1">
      <alignment horizontal="left" vertical="center"/>
    </xf>
    <xf numFmtId="0" fontId="138" fillId="28" borderId="1" xfId="0" applyFont="1" applyFill="1" applyBorder="1" applyAlignment="1">
      <alignment horizontal="center" vertical="center"/>
    </xf>
    <xf numFmtId="0" fontId="138" fillId="28" borderId="1" xfId="0" applyFont="1" applyFill="1" applyBorder="1" applyAlignment="1">
      <alignment horizontal="left" vertical="center"/>
    </xf>
    <xf numFmtId="43" fontId="138" fillId="28" borderId="1" xfId="0" applyNumberFormat="1" applyFont="1" applyFill="1" applyBorder="1" applyAlignment="1">
      <alignment horizontal="left" vertical="center"/>
    </xf>
    <xf numFmtId="0" fontId="138" fillId="28" borderId="1" xfId="0" applyFont="1" applyFill="1" applyBorder="1" applyAlignment="1">
      <alignment vertical="center"/>
    </xf>
    <xf numFmtId="0" fontId="138" fillId="29" borderId="1" xfId="0" applyFont="1" applyFill="1" applyBorder="1" applyAlignment="1">
      <alignment horizontal="center" vertical="center"/>
    </xf>
    <xf numFmtId="0" fontId="138" fillId="29" borderId="1" xfId="0" applyFont="1" applyFill="1" applyBorder="1" applyAlignment="1">
      <alignment horizontal="left" vertical="center"/>
    </xf>
    <xf numFmtId="43" fontId="138" fillId="29" borderId="1" xfId="0" applyNumberFormat="1" applyFont="1" applyFill="1" applyBorder="1" applyAlignment="1">
      <alignment horizontal="left" vertical="center"/>
    </xf>
    <xf numFmtId="0" fontId="138" fillId="29" borderId="1" xfId="0" applyFont="1" applyFill="1" applyBorder="1" applyAlignment="1">
      <alignment vertical="center"/>
    </xf>
    <xf numFmtId="0" fontId="16" fillId="0" borderId="15" xfId="1879" applyFont="1" applyFill="1" applyBorder="1" applyAlignment="1">
      <alignment vertical="center"/>
    </xf>
    <xf numFmtId="176" fontId="129" fillId="0" borderId="1" xfId="0" applyNumberFormat="1" applyFont="1" applyFill="1" applyBorder="1"/>
    <xf numFmtId="222" fontId="129" fillId="0" borderId="1" xfId="0" applyNumberFormat="1" applyFont="1" applyFill="1" applyBorder="1"/>
    <xf numFmtId="41" fontId="129" fillId="0" borderId="1" xfId="0" applyNumberFormat="1" applyFont="1" applyFill="1" applyBorder="1" applyAlignment="1">
      <alignment horizontal="center"/>
    </xf>
    <xf numFmtId="41" fontId="129" fillId="0" borderId="1" xfId="0" applyNumberFormat="1" applyFont="1" applyFill="1" applyBorder="1"/>
    <xf numFmtId="43" fontId="129" fillId="0" borderId="1" xfId="0" applyNumberFormat="1" applyFont="1" applyFill="1" applyBorder="1"/>
    <xf numFmtId="41" fontId="129" fillId="0" borderId="1" xfId="0" quotePrefix="1" applyNumberFormat="1" applyFont="1" applyFill="1" applyBorder="1" applyAlignment="1">
      <alignment horizontal="center"/>
    </xf>
    <xf numFmtId="221" fontId="129" fillId="0" borderId="1" xfId="0" applyNumberFormat="1" applyFont="1" applyFill="1" applyBorder="1"/>
    <xf numFmtId="0" fontId="129" fillId="0" borderId="1" xfId="0" applyNumberFormat="1" applyFont="1" applyBorder="1" applyAlignment="1">
      <alignment horizontal="left" wrapText="1"/>
    </xf>
    <xf numFmtId="0" fontId="129" fillId="0" borderId="1" xfId="0" applyNumberFormat="1" applyFont="1" applyBorder="1" applyAlignment="1">
      <alignment horizontal="center"/>
    </xf>
    <xf numFmtId="0" fontId="129" fillId="0" borderId="0" xfId="0" applyNumberFormat="1" applyFont="1" applyFill="1" applyBorder="1" applyAlignment="1">
      <alignment horizontal="center"/>
    </xf>
    <xf numFmtId="0" fontId="73" fillId="0" borderId="15" xfId="1879" applyFont="1" applyBorder="1" applyAlignment="1">
      <alignment horizontal="left" vertical="center"/>
    </xf>
    <xf numFmtId="0" fontId="140" fillId="0" borderId="1" xfId="0" applyNumberFormat="1" applyFont="1" applyBorder="1" applyAlignment="1">
      <alignment horizontal="left" wrapText="1"/>
    </xf>
    <xf numFmtId="0" fontId="72" fillId="0" borderId="1" xfId="0" applyFont="1" applyBorder="1" applyAlignment="1">
      <alignment horizontal="center" vertical="center"/>
    </xf>
    <xf numFmtId="0" fontId="72" fillId="0" borderId="1" xfId="0" applyFont="1" applyBorder="1" applyAlignment="1">
      <alignment horizontal="center" vertical="center"/>
    </xf>
    <xf numFmtId="43" fontId="72" fillId="0" borderId="1" xfId="0" applyNumberFormat="1" applyFont="1" applyBorder="1" applyAlignment="1">
      <alignment horizontal="center" vertical="center" wrapText="1"/>
    </xf>
    <xf numFmtId="0" fontId="23" fillId="0" borderId="0" xfId="1879" applyFont="1" applyBorder="1" applyAlignment="1">
      <alignment horizontal="left" vertical="center"/>
    </xf>
    <xf numFmtId="0" fontId="72" fillId="0" borderId="1" xfId="0" applyFont="1" applyBorder="1" applyAlignment="1">
      <alignment horizontal="center" vertical="center" wrapText="1"/>
    </xf>
    <xf numFmtId="0" fontId="129" fillId="0" borderId="1" xfId="0" applyNumberFormat="1" applyFont="1" applyFill="1" applyBorder="1" applyAlignment="1">
      <alignment horizontal="left" wrapText="1"/>
    </xf>
    <xf numFmtId="41" fontId="72" fillId="0" borderId="1" xfId="0" applyNumberFormat="1" applyFont="1" applyFill="1" applyBorder="1" applyAlignment="1">
      <alignment vertical="center" shrinkToFit="1"/>
    </xf>
    <xf numFmtId="4" fontId="72" fillId="0" borderId="1" xfId="0" applyNumberFormat="1" applyFont="1" applyBorder="1" applyAlignment="1">
      <alignment horizontal="left" vertical="center"/>
    </xf>
    <xf numFmtId="0" fontId="1" fillId="0" borderId="0" xfId="3710">
      <alignment vertical="center"/>
    </xf>
    <xf numFmtId="0" fontId="1" fillId="0" borderId="0" xfId="3710" applyAlignment="1">
      <alignment horizontal="left" vertical="center"/>
    </xf>
    <xf numFmtId="0" fontId="1" fillId="0" borderId="0" xfId="3710" applyAlignment="1">
      <alignment horizontal="center" vertical="center"/>
    </xf>
    <xf numFmtId="41" fontId="1" fillId="0" borderId="0" xfId="3710" applyNumberFormat="1">
      <alignment vertical="center"/>
    </xf>
    <xf numFmtId="0" fontId="128" fillId="0" borderId="0" xfId="3710" applyFont="1">
      <alignment vertical="center"/>
    </xf>
    <xf numFmtId="38" fontId="141" fillId="30" borderId="1" xfId="3710" applyNumberFormat="1" applyFont="1" applyFill="1" applyBorder="1" applyAlignment="1">
      <alignment horizontal="right" vertical="center"/>
    </xf>
    <xf numFmtId="41" fontId="141" fillId="30" borderId="1" xfId="3711" applyFont="1" applyFill="1" applyBorder="1">
      <alignment vertical="center"/>
    </xf>
    <xf numFmtId="41" fontId="141" fillId="30" borderId="1" xfId="3711" applyNumberFormat="1" applyFont="1" applyFill="1" applyBorder="1">
      <alignment vertical="center"/>
    </xf>
    <xf numFmtId="0" fontId="141" fillId="30" borderId="1" xfId="3710" applyFont="1" applyFill="1" applyBorder="1" applyAlignment="1">
      <alignment horizontal="center" vertical="center"/>
    </xf>
    <xf numFmtId="0" fontId="128" fillId="0" borderId="0" xfId="3710" applyFont="1" applyFill="1">
      <alignment vertical="center"/>
    </xf>
    <xf numFmtId="38" fontId="141" fillId="0" borderId="1" xfId="3710" applyNumberFormat="1" applyFont="1" applyFill="1" applyBorder="1" applyAlignment="1">
      <alignment horizontal="right" vertical="center"/>
    </xf>
    <xf numFmtId="41" fontId="141" fillId="0" borderId="1" xfId="3711" applyFont="1" applyFill="1" applyBorder="1">
      <alignment vertical="center"/>
    </xf>
    <xf numFmtId="41" fontId="141" fillId="0" borderId="1" xfId="3711" applyNumberFormat="1" applyFont="1" applyFill="1" applyBorder="1">
      <alignment vertical="center"/>
    </xf>
    <xf numFmtId="0" fontId="141" fillId="0" borderId="1" xfId="3710" applyFont="1" applyFill="1" applyBorder="1" applyAlignment="1">
      <alignment horizontal="center" vertical="center"/>
    </xf>
    <xf numFmtId="0" fontId="142" fillId="31" borderId="1" xfId="371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1" fontId="141" fillId="0" borderId="1" xfId="3711" applyNumberFormat="1" applyFont="1" applyFill="1" applyBorder="1" applyAlignment="1">
      <alignment horizontal="center" vertical="center"/>
    </xf>
    <xf numFmtId="176" fontId="146" fillId="0" borderId="1" xfId="0" applyNumberFormat="1" applyFont="1" applyFill="1" applyBorder="1" applyAlignment="1">
      <alignment vertical="center"/>
    </xf>
    <xf numFmtId="41" fontId="146" fillId="0" borderId="1" xfId="0" applyNumberFormat="1" applyFont="1" applyFill="1" applyBorder="1" applyAlignment="1">
      <alignment horizontal="center" vertical="center"/>
    </xf>
    <xf numFmtId="41" fontId="141" fillId="0" borderId="1" xfId="3711" applyFont="1" applyFill="1" applyBorder="1" applyAlignment="1">
      <alignment horizontal="center" vertical="center" shrinkToFit="1"/>
    </xf>
    <xf numFmtId="41" fontId="72" fillId="0" borderId="1" xfId="0" applyNumberFormat="1" applyFont="1" applyFill="1" applyBorder="1" applyAlignment="1">
      <alignment horizontal="center" vertical="center"/>
    </xf>
    <xf numFmtId="0" fontId="51" fillId="0" borderId="3" xfId="1879" applyFont="1" applyBorder="1" applyAlignment="1">
      <alignment horizontal="center" vertical="center"/>
    </xf>
    <xf numFmtId="0" fontId="51" fillId="4" borderId="3" xfId="1879" applyFont="1" applyFill="1" applyBorder="1" applyAlignment="1">
      <alignment horizontal="center" vertical="center"/>
    </xf>
    <xf numFmtId="0" fontId="51" fillId="0" borderId="4" xfId="1879" applyFont="1" applyBorder="1" applyAlignment="1">
      <alignment horizontal="center" vertical="center"/>
    </xf>
    <xf numFmtId="0" fontId="48" fillId="0" borderId="0" xfId="1879" applyFont="1" applyAlignment="1">
      <alignment horizontal="center" vertical="center"/>
    </xf>
    <xf numFmtId="0" fontId="48" fillId="0" borderId="0" xfId="1879" quotePrefix="1" applyFont="1" applyAlignment="1">
      <alignment horizontal="center" vertical="center"/>
    </xf>
    <xf numFmtId="0" fontId="51" fillId="0" borderId="26" xfId="1879" applyFont="1" applyBorder="1" applyAlignment="1">
      <alignment horizontal="center" vertical="center" textRotation="255"/>
    </xf>
    <xf numFmtId="0" fontId="51" fillId="0" borderId="27" xfId="1879" applyFont="1" applyBorder="1" applyAlignment="1">
      <alignment horizontal="center" vertical="center" textRotation="255"/>
    </xf>
    <xf numFmtId="0" fontId="51" fillId="0" borderId="28" xfId="1879" applyFont="1" applyBorder="1" applyAlignment="1">
      <alignment horizontal="center" vertical="center" textRotation="255"/>
    </xf>
    <xf numFmtId="0" fontId="133" fillId="0" borderId="0" xfId="1879" applyFont="1" applyAlignment="1">
      <alignment horizontal="center" vertical="center"/>
    </xf>
    <xf numFmtId="41" fontId="72" fillId="0" borderId="1" xfId="0" applyNumberFormat="1" applyFont="1" applyFill="1" applyBorder="1" applyAlignment="1">
      <alignment horizontal="center" vertical="center"/>
    </xf>
    <xf numFmtId="41" fontId="73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31" fillId="0" borderId="0" xfId="0" applyNumberFormat="1" applyFont="1" applyFill="1" applyBorder="1" applyAlignment="1">
      <alignment horizontal="center"/>
    </xf>
    <xf numFmtId="0" fontId="131" fillId="0" borderId="0" xfId="0" applyNumberFormat="1" applyFont="1" applyFill="1" applyBorder="1" applyAlignment="1"/>
    <xf numFmtId="0" fontId="69" fillId="0" borderId="0" xfId="0" applyFont="1" applyFill="1" applyBorder="1" applyAlignment="1">
      <alignment horizontal="center"/>
    </xf>
    <xf numFmtId="0" fontId="69" fillId="0" borderId="0" xfId="0" applyFont="1" applyFill="1" applyBorder="1" applyAlignment="1"/>
    <xf numFmtId="176" fontId="73" fillId="0" borderId="1" xfId="0" applyNumberFormat="1" applyFont="1" applyFill="1" applyBorder="1" applyAlignment="1">
      <alignment horizontal="center" vertical="center"/>
    </xf>
    <xf numFmtId="176" fontId="72" fillId="0" borderId="1" xfId="0" applyNumberFormat="1" applyFont="1" applyFill="1" applyBorder="1" applyAlignment="1">
      <alignment horizontal="center" vertical="center"/>
    </xf>
    <xf numFmtId="222" fontId="72" fillId="0" borderId="1" xfId="0" applyNumberFormat="1" applyFont="1" applyFill="1" applyBorder="1" applyAlignment="1">
      <alignment horizontal="center" vertical="center"/>
    </xf>
    <xf numFmtId="0" fontId="72" fillId="0" borderId="1" xfId="0" applyFont="1" applyBorder="1" applyAlignment="1">
      <alignment horizontal="center" vertical="center"/>
    </xf>
    <xf numFmtId="0" fontId="136" fillId="0" borderId="1" xfId="0" applyFont="1" applyBorder="1" applyAlignment="1">
      <alignment horizontal="center" vertical="center"/>
    </xf>
    <xf numFmtId="0" fontId="139" fillId="0" borderId="0" xfId="0" applyFont="1" applyAlignment="1">
      <alignment horizontal="center" vertical="center"/>
    </xf>
    <xf numFmtId="0" fontId="23" fillId="0" borderId="15" xfId="1879" applyFont="1" applyBorder="1" applyAlignment="1">
      <alignment horizontal="left" vertical="center"/>
    </xf>
    <xf numFmtId="43" fontId="72" fillId="0" borderId="30" xfId="0" applyNumberFormat="1" applyFont="1" applyBorder="1" applyAlignment="1">
      <alignment horizontal="center" vertical="center"/>
    </xf>
    <xf numFmtId="43" fontId="72" fillId="0" borderId="12" xfId="0" applyNumberFormat="1" applyFont="1" applyBorder="1" applyAlignment="1">
      <alignment horizontal="center" vertical="center"/>
    </xf>
    <xf numFmtId="0" fontId="72" fillId="0" borderId="41" xfId="0" applyFont="1" applyBorder="1" applyAlignment="1">
      <alignment horizontal="center" vertical="center"/>
    </xf>
    <xf numFmtId="0" fontId="72" fillId="0" borderId="42" xfId="0" applyFont="1" applyBorder="1" applyAlignment="1">
      <alignment horizontal="center" vertical="center"/>
    </xf>
    <xf numFmtId="0" fontId="145" fillId="0" borderId="0" xfId="0" applyFont="1" applyAlignment="1">
      <alignment horizontal="center" vertical="center"/>
    </xf>
    <xf numFmtId="0" fontId="142" fillId="31" borderId="1" xfId="3710" applyFont="1" applyFill="1" applyBorder="1" applyAlignment="1">
      <alignment horizontal="center" vertical="center"/>
    </xf>
    <xf numFmtId="0" fontId="142" fillId="31" borderId="41" xfId="3710" applyFont="1" applyFill="1" applyBorder="1" applyAlignment="1">
      <alignment horizontal="center" vertical="center"/>
    </xf>
    <xf numFmtId="0" fontId="142" fillId="31" borderId="5" xfId="3710" applyFont="1" applyFill="1" applyBorder="1" applyAlignment="1">
      <alignment horizontal="center" vertical="center"/>
    </xf>
    <xf numFmtId="0" fontId="142" fillId="31" borderId="44" xfId="3710" applyFont="1" applyFill="1" applyBorder="1" applyAlignment="1">
      <alignment horizontal="center" vertical="center"/>
    </xf>
    <xf numFmtId="0" fontId="142" fillId="31" borderId="43" xfId="3710" applyFont="1" applyFill="1" applyBorder="1" applyAlignment="1">
      <alignment horizontal="center" vertical="center"/>
    </xf>
    <xf numFmtId="0" fontId="144" fillId="31" borderId="1" xfId="3710" applyFont="1" applyFill="1" applyBorder="1" applyAlignment="1">
      <alignment horizontal="center" vertical="center"/>
    </xf>
  </cellXfs>
  <cellStyles count="3718">
    <cellStyle name="_x0014_" xfId="1985"/>
    <cellStyle name=" " xfId="1"/>
    <cellStyle name="&quot;큰제목&quot;" xfId="1986"/>
    <cellStyle name="#,##0" xfId="2"/>
    <cellStyle name="#_품셈 " xfId="1987"/>
    <cellStyle name="&amp;A" xfId="3"/>
    <cellStyle name="(##.00)" xfId="4"/>
    <cellStyle name="(△콤마)" xfId="1988"/>
    <cellStyle name="(백분율)" xfId="1989"/>
    <cellStyle name="(콤마)" xfId="1990"/>
    <cellStyle name=")" xfId="5"/>
    <cellStyle name="_x001f_?--_x0004_ _x000c__x0009__x0003__x000b__x0001__x000a__x000b__x0002_--_x0008__x0004__x0002__x0002__x0007__x0007__x0007__x0007__x0007__x0007__x0007__x0007__x0007__x0007__x0007__x0007__x0007__x0007__x0002_-_x0004_ _x000c__x0009__x0003__x000b__x0001__x000a__x000b__x0002_--_x0008__x0002_" xfId="1991"/>
    <cellStyle name="?? [0]_????? " xfId="1992"/>
    <cellStyle name="??&amp;5_x0007_?._x0007_9_x0008_??_x0007__x0001__x0001_" xfId="1993"/>
    <cellStyle name="??&amp;6_x0007_?/_x0007_9_x0008_??_x0007__x0001__x0001_" xfId="1994"/>
    <cellStyle name="??&amp;O?&amp;H?_x0008__x000f__x0007_?_x0007__x0001__x0001_" xfId="7"/>
    <cellStyle name="??&amp;O?&amp;H?_x0008_??_x0007__x0001__x0001_" xfId="8"/>
    <cellStyle name="??&amp;멅?둃9_x0008_??_x0007__x0001__x0001_" xfId="1995"/>
    <cellStyle name="??&amp;쏗?뷐9_x0008__x0011__x0007_?_x0007__x0001__x0001_" xfId="6"/>
    <cellStyle name="??_????? " xfId="1996"/>
    <cellStyle name="?W?_laroux" xfId="9"/>
    <cellStyle name="?曹%U?&amp;H?_x0008_?s_x000a__x0007__x0001__x0001_" xfId="1997"/>
    <cellStyle name="]_^[꺞_x0008_?" xfId="1998"/>
    <cellStyle name="_(01-14)광양항인건비" xfId="1999"/>
    <cellStyle name="_(030312)오남리 아파트" xfId="2000"/>
    <cellStyle name="_01" xfId="2001"/>
    <cellStyle name="_01_화천부다리(도급제외)" xfId="2002"/>
    <cellStyle name="_01_화천부다리(도급제외)_2008년도 도급내역서(설계변경포함)" xfId="2003"/>
    <cellStyle name="_01_화천부다리(도급제외)_2008연부(화천부다리 터널)03.07" xfId="2004"/>
    <cellStyle name="_01_화천부다리(도급제외)_개략공사비(터널내 환기휀 설비공사)" xfId="2005"/>
    <cellStyle name="_01_화천부다리(도급제외)_계약내역서(춘전터널)" xfId="2006"/>
    <cellStyle name="_01_화천부다리(도급제외)_계약내역서(화천부다리 터널)-총차분" xfId="2007"/>
    <cellStyle name="_01_화천부다리(도급제외)_설계내역서(총차분)-참고용(가로등,공동구 삭제))" xfId="2008"/>
    <cellStyle name="_01_화천부다리(도급제외)_연부액내역서(하천부다리 터널)-2007년" xfId="2009"/>
    <cellStyle name="_01년하반기계획" xfId="2010"/>
    <cellStyle name="_01년하반기계획_화천부다리(도급제외)" xfId="2011"/>
    <cellStyle name="_01년하반기계획_화천부다리(도급제외)_2008년도 도급내역서(설계변경포함)" xfId="2012"/>
    <cellStyle name="_01년하반기계획_화천부다리(도급제외)_2008연부(화천부다리 터널)03.07" xfId="2013"/>
    <cellStyle name="_01년하반기계획_화천부다리(도급제외)_개략공사비(터널내 환기휀 설비공사)" xfId="2014"/>
    <cellStyle name="_01년하반기계획_화천부다리(도급제외)_계약내역서(춘전터널)" xfId="2015"/>
    <cellStyle name="_01년하반기계획_화천부다리(도급제외)_계약내역서(화천부다리 터널)-총차분" xfId="2016"/>
    <cellStyle name="_01년하반기계획_화천부다리(도급제외)_설계내역서(총차분)-참고용(가로등,공동구 삭제))" xfId="2017"/>
    <cellStyle name="_01년하반기계획_화천부다리(도급제외)_연부액내역서(하천부다리 터널)-2007년" xfId="2018"/>
    <cellStyle name="_06월소장단회의" xfId="2019"/>
    <cellStyle name="_1) 교대토공수량" xfId="10"/>
    <cellStyle name="_1) 교대토공수량_1) 교대토공수량" xfId="11"/>
    <cellStyle name="_1) 교대토공수량_1) 교대토공수량_4.4 환승통로 일반수량집계표" xfId="12"/>
    <cellStyle name="_1) 교대토공수량_1) 대토공수량" xfId="13"/>
    <cellStyle name="_1) 교대토공수량_1) 대토공수량_4.4 환승통로 일반수량집계표" xfId="14"/>
    <cellStyle name="_1) 교대토공수량_4.4 환승통로 일반수량집계표" xfId="15"/>
    <cellStyle name="_1. 토공사" xfId="16"/>
    <cellStyle name="_1. 토공사_0804 KI빌딩 신축공사(KI건물-토목) 수량산출서_흙막이" xfId="17"/>
    <cellStyle name="_1. 토공사_090123 수원과학대학" xfId="18"/>
    <cellStyle name="_1. 토공사_090602 (토공) 수량산출" xfId="19"/>
    <cellStyle name="_1. 토공사_KI Building 증축공사  수량산출서" xfId="23"/>
    <cellStyle name="_1. 토공사_수량산출서" xfId="20"/>
    <cellStyle name="_1. 토공사_수량산출서-LG오송" xfId="21"/>
    <cellStyle name="_1. 토공사_토공량만(수정)" xfId="22"/>
    <cellStyle name="_1FCR양식" xfId="2022"/>
    <cellStyle name="_1공구견적" xfId="2020"/>
    <cellStyle name="_1공구전기공사" xfId="2021"/>
    <cellStyle name="_2) 교대일반수량" xfId="24"/>
    <cellStyle name="_2) 교대일반수량_4.4 환승통로 일반수량집계표" xfId="25"/>
    <cellStyle name="_2) 교대일반수량2" xfId="26"/>
    <cellStyle name="_2) 교대일반수량2_1) 교대토공수량" xfId="27"/>
    <cellStyle name="_2) 교대일반수량2_1) 교대토공수량_4.4 환승통로 일반수량집계표" xfId="28"/>
    <cellStyle name="_2) 교대일반수량2_1) 대토공수량" xfId="29"/>
    <cellStyle name="_2) 교대일반수량2_1) 대토공수량_4.4 환승통로 일반수량집계표" xfId="30"/>
    <cellStyle name="_2) 교대일반수량2_4.4 환승통로 일반수량집계표" xfId="31"/>
    <cellStyle name="_2) 교대토공수량" xfId="32"/>
    <cellStyle name="_2) 교대토공수량_1) 교대토공수량" xfId="33"/>
    <cellStyle name="_2) 교대토공수량_1) 교대토공수량_4.4 환승통로 일반수량집계표" xfId="34"/>
    <cellStyle name="_2) 교대토공수량_1) 대토공수량" xfId="35"/>
    <cellStyle name="_2) 교대토공수량_1) 대토공수량_4.4 환승통로 일반수량집계표" xfId="36"/>
    <cellStyle name="_2) 교대토공수량_4.4 환승통로 일반수량집계표" xfId="37"/>
    <cellStyle name="_2000-10회의" xfId="2023"/>
    <cellStyle name="_2001년분 실행" xfId="2024"/>
    <cellStyle name="_2001년스케쥴" xfId="2025"/>
    <cellStyle name="_2001년업무(재조정)" xfId="2026"/>
    <cellStyle name="_2공구" xfId="38"/>
    <cellStyle name="_2공구_암거일반수량" xfId="39"/>
    <cellStyle name="_2공구_암거일반수량_암거일반수량" xfId="40"/>
    <cellStyle name="_3. 가시설 흙막이 공사" xfId="41"/>
    <cellStyle name="_3. 가시설 흙막이 공사_0804 KI빌딩 신축공사(KI건물-토목) 수량산출서_흙막이" xfId="42"/>
    <cellStyle name="_3. 가시설 흙막이 공사_090123 수원과학대학" xfId="43"/>
    <cellStyle name="_3. 가시설 흙막이 공사_090602 (토공) 수량산출" xfId="44"/>
    <cellStyle name="_3. 가시설 흙막이 공사_KI Building 증축공사  수량산출서" xfId="48"/>
    <cellStyle name="_3. 가시설 흙막이 공사_수량산출서" xfId="45"/>
    <cellStyle name="_3. 가시설 흙막이 공사_수량산출서-LG오송" xfId="46"/>
    <cellStyle name="_3. 가시설 흙막이 공사_토공량만(수정)" xfId="47"/>
    <cellStyle name="_4.4 환승통로 일반수량집계표" xfId="49"/>
    <cellStyle name="_7월예정공정표" xfId="2027"/>
    <cellStyle name="_8월공무정산(서동조정)" xfId="2028"/>
    <cellStyle name="_9월소장단회의" xfId="2029"/>
    <cellStyle name="_AA" xfId="3334"/>
    <cellStyle name="_APT대비" xfId="3335"/>
    <cellStyle name="_Book2" xfId="3336"/>
    <cellStyle name="_Book3" xfId="3337"/>
    <cellStyle name="_Book3_개략공사비(수배전설비)-80%" xfId="3338"/>
    <cellStyle name="_Book3_개략공사비(터널내 환기휀 설비공사)" xfId="3339"/>
    <cellStyle name="_Book3_계약내역서(화천부다리 터널)-총차분" xfId="3340"/>
    <cellStyle name="_Book3_도급내역서(화천부다리)-2008년도" xfId="3341"/>
    <cellStyle name="_Book3_설계내역서(총차분)" xfId="3342"/>
    <cellStyle name="_Book3_정산 내역서(전체분)" xfId="3343"/>
    <cellStyle name="_Book3_화천부다리(도급제외)" xfId="3344"/>
    <cellStyle name="_Book3_화천부다리(도급제외)_2008년도 도급내역서(설계변경포함)" xfId="3345"/>
    <cellStyle name="_Book3_화천부다리(도급제외)_2008연부(화천부다리 터널)03.07" xfId="3346"/>
    <cellStyle name="_Book3_화천부다리(도급제외)_개략공사비(터널내 환기휀 설비공사)" xfId="3347"/>
    <cellStyle name="_Book3_화천부다리(도급제외)_계약내역서(춘전터널)" xfId="3348"/>
    <cellStyle name="_Book3_화천부다리(도급제외)_계약내역서(화천부다리 터널)-총차분" xfId="3349"/>
    <cellStyle name="_Book3_화천부다리(도급제외)_설계내역서(총차분)-참고용(가로등,공동구 삭제))" xfId="3350"/>
    <cellStyle name="_Book3_화천부다리(도급제외)_연부액내역서(하천부다리 터널)-2007년" xfId="3351"/>
    <cellStyle name="_Book4" xfId="3352"/>
    <cellStyle name="_Book5" xfId="3353"/>
    <cellStyle name="_FCST (2)" xfId="3354"/>
    <cellStyle name="_HISTORY" xfId="3355"/>
    <cellStyle name="_IM-1" xfId="3356"/>
    <cellStyle name="_port" xfId="3357"/>
    <cellStyle name="_SK건설추정견적" xfId="3358"/>
    <cellStyle name="_SWISS(풍림)" xfId="3359"/>
    <cellStyle name="_Wal Mart" xfId="3360"/>
    <cellStyle name="_가로등+점검등산출" xfId="2030"/>
    <cellStyle name="_가산동" xfId="2031"/>
    <cellStyle name="_간지" xfId="50"/>
    <cellStyle name="_갑지(1221)" xfId="2032"/>
    <cellStyle name="_갑지(총)" xfId="2033"/>
    <cellStyle name="_강과장(Fronnix,설계가1126)" xfId="2034"/>
    <cellStyle name="_개략공사비(수배전설비)-80%" xfId="2035"/>
    <cellStyle name="_개략공사비(터널내 환기휀 설비공사)" xfId="2036"/>
    <cellStyle name="_검암아파트전기소방" xfId="2037"/>
    <cellStyle name="_견적대비표" xfId="2038"/>
    <cellStyle name="_견적서(1014)" xfId="2039"/>
    <cellStyle name="_견적서양식(가로)" xfId="2040"/>
    <cellStyle name="_견적서양식(세로)" xfId="2041"/>
    <cellStyle name="_견적조건" xfId="2042"/>
    <cellStyle name="_견적조건(입찰)" xfId="2043"/>
    <cellStyle name="_견적조건_1" xfId="2044"/>
    <cellStyle name="_경의선 가좌-일산간 전기신호설비 신설공사(태양)" xfId="2045"/>
    <cellStyle name="_계약내역서(화천부다리 터널)-총차분" xfId="2046"/>
    <cellStyle name="_계장(SK)" xfId="2047"/>
    <cellStyle name="_공무월간보고" xfId="2048"/>
    <cellStyle name="_공무월간보고_공무정산양식(10월초)" xfId="2049"/>
    <cellStyle name="_공무월간보고_공무정산양식(10월초)_기성내역서" xfId="2050"/>
    <cellStyle name="_공무월간보고_공무정산양식(10월초)_기성내역서_전체계약변경(03)" xfId="2051"/>
    <cellStyle name="_공무월간보고_공무정산양식(10월초)_기성내역서_전체계약변경(03)_화천부다리(도급제외)" xfId="2052"/>
    <cellStyle name="_공무월간보고_공무정산양식(10월초)_기성내역서_전체계약변경(03)_화천부다리(도급제외)_2008년도 도급내역서(설계변경포함)" xfId="2053"/>
    <cellStyle name="_공무월간보고_공무정산양식(10월초)_기성내역서_전체계약변경(03)_화천부다리(도급제외)_2008연부(화천부다리 터널)03.07" xfId="2054"/>
    <cellStyle name="_공무월간보고_공무정산양식(10월초)_기성내역서_전체계약변경(03)_화천부다리(도급제외)_개략공사비(터널내 환기휀 설비공사)" xfId="2055"/>
    <cellStyle name="_공무월간보고_공무정산양식(10월초)_기성내역서_전체계약변경(03)_화천부다리(도급제외)_계약내역서(춘전터널)" xfId="2056"/>
    <cellStyle name="_공무월간보고_공무정산양식(10월초)_기성내역서_전체계약변경(03)_화천부다리(도급제외)_계약내역서(화천부다리 터널)-총차분" xfId="2057"/>
    <cellStyle name="_공무월간보고_공무정산양식(10월초)_기성내역서_전체계약변경(03)_화천부다리(도급제외)_설계내역서(총차분)-참고용(가로등,공동구 삭제))" xfId="2058"/>
    <cellStyle name="_공무월간보고_공무정산양식(10월초)_기성내역서_전체계약변경(03)_화천부다리(도급제외)_연부액내역서(하천부다리 터널)-2007년" xfId="2059"/>
    <cellStyle name="_공무월간보고_공무정산양식(10월초)_기성내역서_화천부다리(도급제외)" xfId="2060"/>
    <cellStyle name="_공무월간보고_공무정산양식(10월초)_기성내역서_화천부다리(도급제외)_2008년도 도급내역서(설계변경포함)" xfId="2061"/>
    <cellStyle name="_공무월간보고_공무정산양식(10월초)_기성내역서_화천부다리(도급제외)_2008연부(화천부다리 터널)03.07" xfId="2062"/>
    <cellStyle name="_공무월간보고_공무정산양식(10월초)_기성내역서_화천부다리(도급제외)_개략공사비(터널내 환기휀 설비공사)" xfId="2063"/>
    <cellStyle name="_공무월간보고_공무정산양식(10월초)_기성내역서_화천부다리(도급제외)_계약내역서(춘전터널)" xfId="2064"/>
    <cellStyle name="_공무월간보고_공무정산양식(10월초)_기성내역서_화천부다리(도급제외)_계약내역서(화천부다리 터널)-총차분" xfId="2065"/>
    <cellStyle name="_공무월간보고_공무정산양식(10월초)_기성내역서_화천부다리(도급제외)_설계내역서(총차분)-참고용(가로등,공동구 삭제))" xfId="2066"/>
    <cellStyle name="_공무월간보고_공무정산양식(10월초)_기성내역서_화천부다리(도급제외)_연부액내역서(하천부다리 터널)-2007년" xfId="2067"/>
    <cellStyle name="_공무월간보고_공무정산양식(10월초)_전체계약변경(03)" xfId="2068"/>
    <cellStyle name="_공무월간보고_공무정산양식(10월초)_전체계약변경(03)_화천부다리(도급제외)" xfId="2069"/>
    <cellStyle name="_공무월간보고_공무정산양식(10월초)_전체계약변경(03)_화천부다리(도급제외)_2008년도 도급내역서(설계변경포함)" xfId="2070"/>
    <cellStyle name="_공무월간보고_공무정산양식(10월초)_전체계약변경(03)_화천부다리(도급제외)_2008연부(화천부다리 터널)03.07" xfId="2071"/>
    <cellStyle name="_공무월간보고_공무정산양식(10월초)_전체계약변경(03)_화천부다리(도급제외)_개략공사비(터널내 환기휀 설비공사)" xfId="2072"/>
    <cellStyle name="_공무월간보고_공무정산양식(10월초)_전체계약변경(03)_화천부다리(도급제외)_계약내역서(춘전터널)" xfId="2073"/>
    <cellStyle name="_공무월간보고_공무정산양식(10월초)_전체계약변경(03)_화천부다리(도급제외)_계약내역서(화천부다리 터널)-총차분" xfId="2074"/>
    <cellStyle name="_공무월간보고_공무정산양식(10월초)_전체계약변경(03)_화천부다리(도급제외)_설계내역서(총차분)-참고용(가로등,공동구 삭제))" xfId="2075"/>
    <cellStyle name="_공무월간보고_공무정산양식(10월초)_전체계약변경(03)_화천부다리(도급제외)_연부액내역서(하천부다리 터널)-2007년" xfId="2076"/>
    <cellStyle name="_공무월간보고_공무정산양식(10월초)_포장외건(최종)" xfId="2077"/>
    <cellStyle name="_공무월간보고_공무정산양식(10월초)_포장외건(최종)_화천부다리(도급제외)" xfId="2078"/>
    <cellStyle name="_공무월간보고_공무정산양식(10월초)_포장외건(최종)_화천부다리(도급제외)_2008년도 도급내역서(설계변경포함)" xfId="2079"/>
    <cellStyle name="_공무월간보고_공무정산양식(10월초)_포장외건(최종)_화천부다리(도급제외)_2008연부(화천부다리 터널)03.07" xfId="2080"/>
    <cellStyle name="_공무월간보고_공무정산양식(10월초)_포장외건(최종)_화천부다리(도급제외)_개략공사비(터널내 환기휀 설비공사)" xfId="2081"/>
    <cellStyle name="_공무월간보고_공무정산양식(10월초)_포장외건(최종)_화천부다리(도급제외)_계약내역서(춘전터널)" xfId="2082"/>
    <cellStyle name="_공무월간보고_공무정산양식(10월초)_포장외건(최종)_화천부다리(도급제외)_계약내역서(화천부다리 터널)-총차분" xfId="2083"/>
    <cellStyle name="_공무월간보고_공무정산양식(10월초)_포장외건(최종)_화천부다리(도급제외)_설계내역서(총차분)-참고용(가로등,공동구 삭제))" xfId="2084"/>
    <cellStyle name="_공무월간보고_공무정산양식(10월초)_포장외건(최종)_화천부다리(도급제외)_연부액내역서(하천부다리 터널)-2007년" xfId="2085"/>
    <cellStyle name="_공무월간보고_공무정산양식(10월초)_화천부다리(도급제외)" xfId="2086"/>
    <cellStyle name="_공무월간보고_공무정산양식(10월초)_화천부다리(도급제외)_2008년도 도급내역서(설계변경포함)" xfId="2087"/>
    <cellStyle name="_공무월간보고_공무정산양식(10월초)_화천부다리(도급제외)_2008연부(화천부다리 터널)03.07" xfId="2088"/>
    <cellStyle name="_공무월간보고_공무정산양식(10월초)_화천부다리(도급제외)_개략공사비(터널내 환기휀 설비공사)" xfId="2089"/>
    <cellStyle name="_공무월간보고_공무정산양식(10월초)_화천부다리(도급제외)_계약내역서(춘전터널)" xfId="2090"/>
    <cellStyle name="_공무월간보고_공무정산양식(10월초)_화천부다리(도급제외)_계약내역서(화천부다리 터널)-총차분" xfId="2091"/>
    <cellStyle name="_공무월간보고_공무정산양식(10월초)_화천부다리(도급제외)_설계내역서(총차분)-참고용(가로등,공동구 삭제))" xfId="2092"/>
    <cellStyle name="_공무월간보고_공무정산양식(10월초)_화천부다리(도급제외)_연부액내역서(하천부다리 터널)-2007년" xfId="2093"/>
    <cellStyle name="_공무월간보고_기성내역서" xfId="2094"/>
    <cellStyle name="_공무월간보고_기성내역서_전체계약변경(03)" xfId="2095"/>
    <cellStyle name="_공무월간보고_기성내역서_전체계약변경(03)_화천부다리(도급제외)" xfId="2096"/>
    <cellStyle name="_공무월간보고_기성내역서_전체계약변경(03)_화천부다리(도급제외)_2008년도 도급내역서(설계변경포함)" xfId="2097"/>
    <cellStyle name="_공무월간보고_기성내역서_전체계약변경(03)_화천부다리(도급제외)_2008연부(화천부다리 터널)03.07" xfId="2098"/>
    <cellStyle name="_공무월간보고_기성내역서_전체계약변경(03)_화천부다리(도급제외)_개략공사비(터널내 환기휀 설비공사)" xfId="2099"/>
    <cellStyle name="_공무월간보고_기성내역서_전체계약변경(03)_화천부다리(도급제외)_계약내역서(춘전터널)" xfId="2100"/>
    <cellStyle name="_공무월간보고_기성내역서_전체계약변경(03)_화천부다리(도급제외)_계약내역서(화천부다리 터널)-총차분" xfId="2101"/>
    <cellStyle name="_공무월간보고_기성내역서_전체계약변경(03)_화천부다리(도급제외)_설계내역서(총차분)-참고용(가로등,공동구 삭제))" xfId="2102"/>
    <cellStyle name="_공무월간보고_기성내역서_전체계약변경(03)_화천부다리(도급제외)_연부액내역서(하천부다리 터널)-2007년" xfId="2103"/>
    <cellStyle name="_공무월간보고_기성내역서_화천부다리(도급제외)" xfId="2104"/>
    <cellStyle name="_공무월간보고_기성내역서_화천부다리(도급제외)_2008년도 도급내역서(설계변경포함)" xfId="2105"/>
    <cellStyle name="_공무월간보고_기성내역서_화천부다리(도급제외)_2008연부(화천부다리 터널)03.07" xfId="2106"/>
    <cellStyle name="_공무월간보고_기성내역서_화천부다리(도급제외)_개략공사비(터널내 환기휀 설비공사)" xfId="2107"/>
    <cellStyle name="_공무월간보고_기성내역서_화천부다리(도급제외)_계약내역서(춘전터널)" xfId="2108"/>
    <cellStyle name="_공무월간보고_기성내역서_화천부다리(도급제외)_계약내역서(화천부다리 터널)-총차분" xfId="2109"/>
    <cellStyle name="_공무월간보고_기성내역서_화천부다리(도급제외)_설계내역서(총차분)-참고용(가로등,공동구 삭제))" xfId="2110"/>
    <cellStyle name="_공무월간보고_기성내역서_화천부다리(도급제외)_연부액내역서(하천부다리 터널)-2007년" xfId="2111"/>
    <cellStyle name="_공무월간보고_전체계약변경(03)" xfId="2112"/>
    <cellStyle name="_공무월간보고_전체계약변경(03)_화천부다리(도급제외)" xfId="2113"/>
    <cellStyle name="_공무월간보고_전체계약변경(03)_화천부다리(도급제외)_2008년도 도급내역서(설계변경포함)" xfId="2114"/>
    <cellStyle name="_공무월간보고_전체계약변경(03)_화천부다리(도급제외)_2008연부(화천부다리 터널)03.07" xfId="2115"/>
    <cellStyle name="_공무월간보고_전체계약변경(03)_화천부다리(도급제외)_개략공사비(터널내 환기휀 설비공사)" xfId="2116"/>
    <cellStyle name="_공무월간보고_전체계약변경(03)_화천부다리(도급제외)_계약내역서(춘전터널)" xfId="2117"/>
    <cellStyle name="_공무월간보고_전체계약변경(03)_화천부다리(도급제외)_계약내역서(화천부다리 터널)-총차분" xfId="2118"/>
    <cellStyle name="_공무월간보고_전체계약변경(03)_화천부다리(도급제외)_설계내역서(총차분)-참고용(가로등,공동구 삭제))" xfId="2119"/>
    <cellStyle name="_공무월간보고_전체계약변경(03)_화천부다리(도급제외)_연부액내역서(하천부다리 터널)-2007년" xfId="2120"/>
    <cellStyle name="_공무월간보고_포장외건(최종)" xfId="2121"/>
    <cellStyle name="_공무월간보고_포장외건(최종)_화천부다리(도급제외)" xfId="2122"/>
    <cellStyle name="_공무월간보고_포장외건(최종)_화천부다리(도급제외)_2008년도 도급내역서(설계변경포함)" xfId="2123"/>
    <cellStyle name="_공무월간보고_포장외건(최종)_화천부다리(도급제외)_2008연부(화천부다리 터널)03.07" xfId="2124"/>
    <cellStyle name="_공무월간보고_포장외건(최종)_화천부다리(도급제외)_개략공사비(터널내 환기휀 설비공사)" xfId="2125"/>
    <cellStyle name="_공무월간보고_포장외건(최종)_화천부다리(도급제외)_계약내역서(춘전터널)" xfId="2126"/>
    <cellStyle name="_공무월간보고_포장외건(최종)_화천부다리(도급제외)_계약내역서(화천부다리 터널)-총차분" xfId="2127"/>
    <cellStyle name="_공무월간보고_포장외건(최종)_화천부다리(도급제외)_설계내역서(총차분)-참고용(가로등,공동구 삭제))" xfId="2128"/>
    <cellStyle name="_공무월간보고_포장외건(최종)_화천부다리(도급제외)_연부액내역서(하천부다리 터널)-2007년" xfId="2129"/>
    <cellStyle name="_공무월간보고_화천부다리(도급제외)" xfId="2130"/>
    <cellStyle name="_공무월간보고_화천부다리(도급제외)_2008년도 도급내역서(설계변경포함)" xfId="2131"/>
    <cellStyle name="_공무월간보고_화천부다리(도급제외)_2008연부(화천부다리 터널)03.07" xfId="2132"/>
    <cellStyle name="_공무월간보고_화천부다리(도급제외)_개략공사비(터널내 환기휀 설비공사)" xfId="2133"/>
    <cellStyle name="_공무월간보고_화천부다리(도급제외)_계약내역서(춘전터널)" xfId="2134"/>
    <cellStyle name="_공무월간보고_화천부다리(도급제외)_계약내역서(화천부다리 터널)-총차분" xfId="2135"/>
    <cellStyle name="_공무월간보고_화천부다리(도급제외)_설계내역서(총차분)-참고용(가로등,공동구 삭제))" xfId="2136"/>
    <cellStyle name="_공무월간보고_화천부다리(도급제외)_연부액내역서(하천부다리 터널)-2007년" xfId="2137"/>
    <cellStyle name="_공무정산0104" xfId="2138"/>
    <cellStyle name="_공무정산0104_공무정산양식(10월초)" xfId="2139"/>
    <cellStyle name="_공무정산0104_공무정산양식(10월초)_기성내역서" xfId="2140"/>
    <cellStyle name="_공무정산0104_공무정산양식(10월초)_기성내역서_전체계약변경(03)" xfId="2141"/>
    <cellStyle name="_공무정산0104_공무정산양식(10월초)_기성내역서_전체계약변경(03)_화천부다리(도급제외)" xfId="2142"/>
    <cellStyle name="_공무정산0104_공무정산양식(10월초)_기성내역서_전체계약변경(03)_화천부다리(도급제외)_2008년도 도급내역서(설계변경포함)" xfId="2143"/>
    <cellStyle name="_공무정산0104_공무정산양식(10월초)_기성내역서_전체계약변경(03)_화천부다리(도급제외)_2008연부(화천부다리 터널)03.07" xfId="2144"/>
    <cellStyle name="_공무정산0104_공무정산양식(10월초)_기성내역서_전체계약변경(03)_화천부다리(도급제외)_개략공사비(터널내 환기휀 설비공사)" xfId="2145"/>
    <cellStyle name="_공무정산0104_공무정산양식(10월초)_기성내역서_전체계약변경(03)_화천부다리(도급제외)_계약내역서(춘전터널)" xfId="2146"/>
    <cellStyle name="_공무정산0104_공무정산양식(10월초)_기성내역서_전체계약변경(03)_화천부다리(도급제외)_계약내역서(화천부다리 터널)-총차분" xfId="2147"/>
    <cellStyle name="_공무정산0104_공무정산양식(10월초)_기성내역서_전체계약변경(03)_화천부다리(도급제외)_설계내역서(총차분)-참고용(가로등,공동구 삭제))" xfId="2148"/>
    <cellStyle name="_공무정산0104_공무정산양식(10월초)_기성내역서_전체계약변경(03)_화천부다리(도급제외)_연부액내역서(하천부다리 터널)-2007년" xfId="2149"/>
    <cellStyle name="_공무정산0104_공무정산양식(10월초)_기성내역서_화천부다리(도급제외)" xfId="2150"/>
    <cellStyle name="_공무정산0104_공무정산양식(10월초)_기성내역서_화천부다리(도급제외)_2008년도 도급내역서(설계변경포함)" xfId="2151"/>
    <cellStyle name="_공무정산0104_공무정산양식(10월초)_기성내역서_화천부다리(도급제외)_2008연부(화천부다리 터널)03.07" xfId="2152"/>
    <cellStyle name="_공무정산0104_공무정산양식(10월초)_기성내역서_화천부다리(도급제외)_개략공사비(터널내 환기휀 설비공사)" xfId="2153"/>
    <cellStyle name="_공무정산0104_공무정산양식(10월초)_기성내역서_화천부다리(도급제외)_계약내역서(춘전터널)" xfId="2154"/>
    <cellStyle name="_공무정산0104_공무정산양식(10월초)_기성내역서_화천부다리(도급제외)_계약내역서(화천부다리 터널)-총차분" xfId="2155"/>
    <cellStyle name="_공무정산0104_공무정산양식(10월초)_기성내역서_화천부다리(도급제외)_설계내역서(총차분)-참고용(가로등,공동구 삭제))" xfId="2156"/>
    <cellStyle name="_공무정산0104_공무정산양식(10월초)_기성내역서_화천부다리(도급제외)_연부액내역서(하천부다리 터널)-2007년" xfId="2157"/>
    <cellStyle name="_공무정산0104_공무정산양식(10월초)_전체계약변경(03)" xfId="2158"/>
    <cellStyle name="_공무정산0104_공무정산양식(10월초)_전체계약변경(03)_화천부다리(도급제외)" xfId="2159"/>
    <cellStyle name="_공무정산0104_공무정산양식(10월초)_전체계약변경(03)_화천부다리(도급제외)_2008년도 도급내역서(설계변경포함)" xfId="2160"/>
    <cellStyle name="_공무정산0104_공무정산양식(10월초)_전체계약변경(03)_화천부다리(도급제외)_2008연부(화천부다리 터널)03.07" xfId="2161"/>
    <cellStyle name="_공무정산0104_공무정산양식(10월초)_전체계약변경(03)_화천부다리(도급제외)_개략공사비(터널내 환기휀 설비공사)" xfId="2162"/>
    <cellStyle name="_공무정산0104_공무정산양식(10월초)_전체계약변경(03)_화천부다리(도급제외)_계약내역서(춘전터널)" xfId="2163"/>
    <cellStyle name="_공무정산0104_공무정산양식(10월초)_전체계약변경(03)_화천부다리(도급제외)_계약내역서(화천부다리 터널)-총차분" xfId="2164"/>
    <cellStyle name="_공무정산0104_공무정산양식(10월초)_전체계약변경(03)_화천부다리(도급제외)_설계내역서(총차분)-참고용(가로등,공동구 삭제))" xfId="2165"/>
    <cellStyle name="_공무정산0104_공무정산양식(10월초)_전체계약변경(03)_화천부다리(도급제외)_연부액내역서(하천부다리 터널)-2007년" xfId="2166"/>
    <cellStyle name="_공무정산0104_공무정산양식(10월초)_포장외건(최종)" xfId="2167"/>
    <cellStyle name="_공무정산0104_공무정산양식(10월초)_포장외건(최종)_화천부다리(도급제외)" xfId="2168"/>
    <cellStyle name="_공무정산0104_공무정산양식(10월초)_포장외건(최종)_화천부다리(도급제외)_2008년도 도급내역서(설계변경포함)" xfId="2169"/>
    <cellStyle name="_공무정산0104_공무정산양식(10월초)_포장외건(최종)_화천부다리(도급제외)_2008연부(화천부다리 터널)03.07" xfId="2170"/>
    <cellStyle name="_공무정산0104_공무정산양식(10월초)_포장외건(최종)_화천부다리(도급제외)_개략공사비(터널내 환기휀 설비공사)" xfId="2171"/>
    <cellStyle name="_공무정산0104_공무정산양식(10월초)_포장외건(최종)_화천부다리(도급제외)_계약내역서(춘전터널)" xfId="2172"/>
    <cellStyle name="_공무정산0104_공무정산양식(10월초)_포장외건(최종)_화천부다리(도급제외)_계약내역서(화천부다리 터널)-총차분" xfId="2173"/>
    <cellStyle name="_공무정산0104_공무정산양식(10월초)_포장외건(최종)_화천부다리(도급제외)_설계내역서(총차분)-참고용(가로등,공동구 삭제))" xfId="2174"/>
    <cellStyle name="_공무정산0104_공무정산양식(10월초)_포장외건(최종)_화천부다리(도급제외)_연부액내역서(하천부다리 터널)-2007년" xfId="2175"/>
    <cellStyle name="_공무정산0104_공무정산양식(10월초)_화천부다리(도급제외)" xfId="2176"/>
    <cellStyle name="_공무정산0104_공무정산양식(10월초)_화천부다리(도급제외)_2008년도 도급내역서(설계변경포함)" xfId="2177"/>
    <cellStyle name="_공무정산0104_공무정산양식(10월초)_화천부다리(도급제외)_2008연부(화천부다리 터널)03.07" xfId="2178"/>
    <cellStyle name="_공무정산0104_공무정산양식(10월초)_화천부다리(도급제외)_개략공사비(터널내 환기휀 설비공사)" xfId="2179"/>
    <cellStyle name="_공무정산0104_공무정산양식(10월초)_화천부다리(도급제외)_계약내역서(춘전터널)" xfId="2180"/>
    <cellStyle name="_공무정산0104_공무정산양식(10월초)_화천부다리(도급제외)_계약내역서(화천부다리 터널)-총차분" xfId="2181"/>
    <cellStyle name="_공무정산0104_공무정산양식(10월초)_화천부다리(도급제외)_설계내역서(총차분)-참고용(가로등,공동구 삭제))" xfId="2182"/>
    <cellStyle name="_공무정산0104_공무정산양식(10월초)_화천부다리(도급제외)_연부액내역서(하천부다리 터널)-2007년" xfId="2183"/>
    <cellStyle name="_공무정산0104_기성내역서" xfId="2184"/>
    <cellStyle name="_공무정산0104_기성내역서_전체계약변경(03)" xfId="2185"/>
    <cellStyle name="_공무정산0104_기성내역서_전체계약변경(03)_화천부다리(도급제외)" xfId="2186"/>
    <cellStyle name="_공무정산0104_기성내역서_전체계약변경(03)_화천부다리(도급제외)_2008년도 도급내역서(설계변경포함)" xfId="2187"/>
    <cellStyle name="_공무정산0104_기성내역서_전체계약변경(03)_화천부다리(도급제외)_2008연부(화천부다리 터널)03.07" xfId="2188"/>
    <cellStyle name="_공무정산0104_기성내역서_전체계약변경(03)_화천부다리(도급제외)_개략공사비(터널내 환기휀 설비공사)" xfId="2189"/>
    <cellStyle name="_공무정산0104_기성내역서_전체계약변경(03)_화천부다리(도급제외)_계약내역서(춘전터널)" xfId="2190"/>
    <cellStyle name="_공무정산0104_기성내역서_전체계약변경(03)_화천부다리(도급제외)_계약내역서(화천부다리 터널)-총차분" xfId="2191"/>
    <cellStyle name="_공무정산0104_기성내역서_전체계약변경(03)_화천부다리(도급제외)_설계내역서(총차분)-참고용(가로등,공동구 삭제))" xfId="2192"/>
    <cellStyle name="_공무정산0104_기성내역서_전체계약변경(03)_화천부다리(도급제외)_연부액내역서(하천부다리 터널)-2007년" xfId="2193"/>
    <cellStyle name="_공무정산0104_기성내역서_화천부다리(도급제외)" xfId="2194"/>
    <cellStyle name="_공무정산0104_기성내역서_화천부다리(도급제외)_2008년도 도급내역서(설계변경포함)" xfId="2195"/>
    <cellStyle name="_공무정산0104_기성내역서_화천부다리(도급제외)_2008연부(화천부다리 터널)03.07" xfId="2196"/>
    <cellStyle name="_공무정산0104_기성내역서_화천부다리(도급제외)_개략공사비(터널내 환기휀 설비공사)" xfId="2197"/>
    <cellStyle name="_공무정산0104_기성내역서_화천부다리(도급제외)_계약내역서(춘전터널)" xfId="2198"/>
    <cellStyle name="_공무정산0104_기성내역서_화천부다리(도급제외)_계약내역서(화천부다리 터널)-총차분" xfId="2199"/>
    <cellStyle name="_공무정산0104_기성내역서_화천부다리(도급제외)_설계내역서(총차분)-참고용(가로등,공동구 삭제))" xfId="2200"/>
    <cellStyle name="_공무정산0104_기성내역서_화천부다리(도급제외)_연부액내역서(하천부다리 터널)-2007년" xfId="2201"/>
    <cellStyle name="_공무정산0104_전체계약변경(03)" xfId="2202"/>
    <cellStyle name="_공무정산0104_전체계약변경(03)_화천부다리(도급제외)" xfId="2203"/>
    <cellStyle name="_공무정산0104_전체계약변경(03)_화천부다리(도급제외)_2008년도 도급내역서(설계변경포함)" xfId="2204"/>
    <cellStyle name="_공무정산0104_전체계약변경(03)_화천부다리(도급제외)_2008연부(화천부다리 터널)03.07" xfId="2205"/>
    <cellStyle name="_공무정산0104_전체계약변경(03)_화천부다리(도급제외)_개략공사비(터널내 환기휀 설비공사)" xfId="2206"/>
    <cellStyle name="_공무정산0104_전체계약변경(03)_화천부다리(도급제외)_계약내역서(춘전터널)" xfId="2207"/>
    <cellStyle name="_공무정산0104_전체계약변경(03)_화천부다리(도급제외)_계약내역서(화천부다리 터널)-총차분" xfId="2208"/>
    <cellStyle name="_공무정산0104_전체계약변경(03)_화천부다리(도급제외)_설계내역서(총차분)-참고용(가로등,공동구 삭제))" xfId="2209"/>
    <cellStyle name="_공무정산0104_전체계약변경(03)_화천부다리(도급제외)_연부액내역서(하천부다리 터널)-2007년" xfId="2210"/>
    <cellStyle name="_공무정산0104_포장외건(최종)" xfId="2211"/>
    <cellStyle name="_공무정산0104_포장외건(최종)_화천부다리(도급제외)" xfId="2212"/>
    <cellStyle name="_공무정산0104_포장외건(최종)_화천부다리(도급제외)_2008년도 도급내역서(설계변경포함)" xfId="2213"/>
    <cellStyle name="_공무정산0104_포장외건(최종)_화천부다리(도급제외)_2008연부(화천부다리 터널)03.07" xfId="2214"/>
    <cellStyle name="_공무정산0104_포장외건(최종)_화천부다리(도급제외)_개략공사비(터널내 환기휀 설비공사)" xfId="2215"/>
    <cellStyle name="_공무정산0104_포장외건(최종)_화천부다리(도급제외)_계약내역서(춘전터널)" xfId="2216"/>
    <cellStyle name="_공무정산0104_포장외건(최종)_화천부다리(도급제외)_계약내역서(화천부다리 터널)-총차분" xfId="2217"/>
    <cellStyle name="_공무정산0104_포장외건(최종)_화천부다리(도급제외)_설계내역서(총차분)-참고용(가로등,공동구 삭제))" xfId="2218"/>
    <cellStyle name="_공무정산0104_포장외건(최종)_화천부다리(도급제외)_연부액내역서(하천부다리 터널)-2007년" xfId="2219"/>
    <cellStyle name="_공무정산0104_화천부다리(도급제외)" xfId="2220"/>
    <cellStyle name="_공무정산0104_화천부다리(도급제외)_2008년도 도급내역서(설계변경포함)" xfId="2221"/>
    <cellStyle name="_공무정산0104_화천부다리(도급제외)_2008연부(화천부다리 터널)03.07" xfId="2222"/>
    <cellStyle name="_공무정산0104_화천부다리(도급제외)_개략공사비(터널내 환기휀 설비공사)" xfId="2223"/>
    <cellStyle name="_공무정산0104_화천부다리(도급제외)_계약내역서(춘전터널)" xfId="2224"/>
    <cellStyle name="_공무정산0104_화천부다리(도급제외)_계약내역서(화천부다리 터널)-총차분" xfId="2225"/>
    <cellStyle name="_공무정산0104_화천부다리(도급제외)_설계내역서(총차분)-참고용(가로등,공동구 삭제))" xfId="2226"/>
    <cellStyle name="_공무정산0104_화천부다리(도급제외)_연부액내역서(하천부다리 터널)-2007년" xfId="2227"/>
    <cellStyle name="_공사만회1023" xfId="2228"/>
    <cellStyle name="_공사만회1023_원가계산서" xfId="2229"/>
    <cellStyle name="_공사만회1023_원가계산서_전등 변경내역(1차-설계변경)" xfId="2230"/>
    <cellStyle name="_공사만회1023_원가계산서_전등 변경내역(1차-설계변경)_전등 변경내역(1차-설계변경)" xfId="2231"/>
    <cellStyle name="_공사만회1023_전등 변경내역(1차-설계변경)" xfId="2232"/>
    <cellStyle name="_공사만회1023_전등 변경내역(1차-설계변경)_전등 변경내역(1차-설계변경)" xfId="2233"/>
    <cellStyle name="_광주비행장 - Air" xfId="2234"/>
    <cellStyle name="_광주비행장 - Air_광장주차장" xfId="2235"/>
    <cellStyle name="_광주비행장 - Air_광장주차장_전등 변경내역(1차-설계변경)" xfId="2236"/>
    <cellStyle name="_광주비행장 - Air_광장주차장_전등 변경내역(1차-설계변경)_전등 변경내역(1차-설계변경)" xfId="2237"/>
    <cellStyle name="_광주비행장 - Air_노원문화회관전기" xfId="2238"/>
    <cellStyle name="_광주비행장 - Air_노원문화회관전기_신사동업무시설빌딩분리" xfId="2239"/>
    <cellStyle name="_광주비행장 - Air_노원문화회관전기_신사동업무시설빌딩분리_전등 변경내역(1차-설계변경)" xfId="2240"/>
    <cellStyle name="_광주비행장 - Air_노원문화회관전기_신사동업무시설빌딩분리_전등 변경내역(1차-설계변경)_전등 변경내역(1차-설계변경)" xfId="2241"/>
    <cellStyle name="_광주비행장 - Air_노원문화회관전기_입찰견적서(제출)" xfId="2242"/>
    <cellStyle name="_광주비행장 - Air_노원문화회관전기_입찰견적서(제출)_전등 변경내역(1차-설계변경)" xfId="2243"/>
    <cellStyle name="_광주비행장 - Air_노원문화회관전기_입찰견적서(제출)_전등 변경내역(1차-설계변경)_전등 변경내역(1차-설계변경)" xfId="2244"/>
    <cellStyle name="_광주비행장 - Air_노원문화회관전기_입찰견적서(제출-세원NEGO)" xfId="2245"/>
    <cellStyle name="_광주비행장 - Air_노원문화회관전기_입찰견적서(제출-세원NEGO)_전등 변경내역(1차-설계변경)" xfId="2246"/>
    <cellStyle name="_광주비행장 - Air_노원문화회관전기_입찰견적서(제출-세원NEGO)_전등 변경내역(1차-설계변경)_전등 변경내역(1차-설계변경)" xfId="2247"/>
    <cellStyle name="_광주비행장 - Air_노원문화회관전기_입찰견적서(제출-수정)" xfId="2248"/>
    <cellStyle name="_광주비행장 - Air_노원문화회관전기_입찰견적서(제출-수정)_전등 변경내역(1차-설계변경)" xfId="2249"/>
    <cellStyle name="_광주비행장 - Air_노원문화회관전기_입찰견적서(제출-수정)_전등 변경내역(1차-설계변경)_전등 변경내역(1차-설계변경)" xfId="2250"/>
    <cellStyle name="_광주비행장 - Air_노원문화회관전기_전등 변경내역(1차-설계변경)" xfId="2251"/>
    <cellStyle name="_광주비행장 - Air_노원문화회관전기_전등 변경내역(1차-설계변경)_전등 변경내역(1차-설계변경)" xfId="2252"/>
    <cellStyle name="_광주비행장 - Air_대전저유소탱크전기계장공사" xfId="2253"/>
    <cellStyle name="_광주비행장 - Air_대전저유소탱크전기계장공사_광장주차장" xfId="2254"/>
    <cellStyle name="_광주비행장 - Air_대전저유소탱크전기계장공사_광장주차장_전등 변경내역(1차-설계변경)" xfId="2255"/>
    <cellStyle name="_광주비행장 - Air_대전저유소탱크전기계장공사_광장주차장_전등 변경내역(1차-설계변경)_전등 변경내역(1차-설계변경)" xfId="2256"/>
    <cellStyle name="_광주비행장 - Air_대전저유소탱크전기계장공사_신사동업무시설빌딩분리" xfId="2257"/>
    <cellStyle name="_광주비행장 - Air_대전저유소탱크전기계장공사_신사동업무시설빌딩분리_전등 변경내역(1차-설계변경)" xfId="2258"/>
    <cellStyle name="_광주비행장 - Air_대전저유소탱크전기계장공사_신사동업무시설빌딩분리_전등 변경내역(1차-설계변경)_전등 변경내역(1차-설계변경)" xfId="2259"/>
    <cellStyle name="_광주비행장 - Air_대전저유소탱크전기계장공사_입찰견적서(제출)" xfId="2260"/>
    <cellStyle name="_광주비행장 - Air_대전저유소탱크전기계장공사_입찰견적서(제출)_전등 변경내역(1차-설계변경)" xfId="2261"/>
    <cellStyle name="_광주비행장 - Air_대전저유소탱크전기계장공사_입찰견적서(제출)_전등 변경내역(1차-설계변경)_전등 변경내역(1차-설계변경)" xfId="2262"/>
    <cellStyle name="_광주비행장 - Air_대전저유소탱크전기계장공사_입찰견적서(제출-세원NEGO)" xfId="2263"/>
    <cellStyle name="_광주비행장 - Air_대전저유소탱크전기계장공사_입찰견적서(제출-세원NEGO)_전등 변경내역(1차-설계변경)" xfId="2264"/>
    <cellStyle name="_광주비행장 - Air_대전저유소탱크전기계장공사_입찰견적서(제출-세원NEGO)_전등 변경내역(1차-설계변경)_전등 변경내역(1차-설계변경)" xfId="2265"/>
    <cellStyle name="_광주비행장 - Air_대전저유소탱크전기계장공사_입찰견적서(제출-수정)" xfId="2266"/>
    <cellStyle name="_광주비행장 - Air_대전저유소탱크전기계장공사_입찰견적서(제출-수정)_전등 변경내역(1차-설계변경)" xfId="2267"/>
    <cellStyle name="_광주비행장 - Air_대전저유소탱크전기계장공사_입찰견적서(제출-수정)_전등 변경내역(1차-설계변경)_전등 변경내역(1차-설계변경)" xfId="2268"/>
    <cellStyle name="_광주비행장 - Air_대전저유소탱크전기계장공사_전등 변경내역(1차-설계변경)" xfId="2269"/>
    <cellStyle name="_광주비행장 - Air_대전저유소탱크전기계장공사_전등 변경내역(1차-설계변경)_전등 변경내역(1차-설계변경)" xfId="2270"/>
    <cellStyle name="_광주비행장 - Air_도곡동임시" xfId="2271"/>
    <cellStyle name="_광주비행장 - Air_도곡동임시_신사동업무시설빌딩분리" xfId="2272"/>
    <cellStyle name="_광주비행장 - Air_도곡동임시_신사동업무시설빌딩분리_전등 변경내역(1차-설계변경)" xfId="2273"/>
    <cellStyle name="_광주비행장 - Air_도곡동임시_신사동업무시설빌딩분리_전등 변경내역(1차-설계변경)_전등 변경내역(1차-설계변경)" xfId="2274"/>
    <cellStyle name="_광주비행장 - Air_도곡동임시_입찰견적서(제출)" xfId="2275"/>
    <cellStyle name="_광주비행장 - Air_도곡동임시_입찰견적서(제출)_전등 변경내역(1차-설계변경)" xfId="2276"/>
    <cellStyle name="_광주비행장 - Air_도곡동임시_입찰견적서(제출)_전등 변경내역(1차-설계변경)_전등 변경내역(1차-설계변경)" xfId="2277"/>
    <cellStyle name="_광주비행장 - Air_도곡동임시_입찰견적서(제출-세원NEGO)" xfId="2278"/>
    <cellStyle name="_광주비행장 - Air_도곡동임시_입찰견적서(제출-세원NEGO)_전등 변경내역(1차-설계변경)" xfId="2279"/>
    <cellStyle name="_광주비행장 - Air_도곡동임시_입찰견적서(제출-세원NEGO)_전등 변경내역(1차-설계변경)_전등 변경내역(1차-설계변경)" xfId="2280"/>
    <cellStyle name="_광주비행장 - Air_도곡동임시_입찰견적서(제출-수정)" xfId="2281"/>
    <cellStyle name="_광주비행장 - Air_도곡동임시_입찰견적서(제출-수정)_전등 변경내역(1차-설계변경)" xfId="2282"/>
    <cellStyle name="_광주비행장 - Air_도곡동임시_입찰견적서(제출-수정)_전등 변경내역(1차-설계변경)_전등 변경내역(1차-설계변경)" xfId="2283"/>
    <cellStyle name="_광주비행장 - Air_도곡동임시_전등 변경내역(1차-설계변경)" xfId="2284"/>
    <cellStyle name="_광주비행장 - Air_도곡동임시_전등 변경내역(1차-설계변경)_전등 변경내역(1차-설계변경)" xfId="2285"/>
    <cellStyle name="_광주비행장 - Air_부천 소사" xfId="2286"/>
    <cellStyle name="_광주비행장 - Air_부천 소사 2차" xfId="2287"/>
    <cellStyle name="_광주비행장 - Air_부천 소사 2차_신사동업무시설빌딩분리" xfId="2288"/>
    <cellStyle name="_광주비행장 - Air_부천 소사 2차_신사동업무시설빌딩분리_전등 변경내역(1차-설계변경)" xfId="2289"/>
    <cellStyle name="_광주비행장 - Air_부천 소사 2차_신사동업무시설빌딩분리_전등 변경내역(1차-설계변경)_전등 변경내역(1차-설계변경)" xfId="2290"/>
    <cellStyle name="_광주비행장 - Air_부천 소사 2차_입찰견적서(제출)" xfId="2291"/>
    <cellStyle name="_광주비행장 - Air_부천 소사 2차_입찰견적서(제출)_전등 변경내역(1차-설계변경)" xfId="2292"/>
    <cellStyle name="_광주비행장 - Air_부천 소사 2차_입찰견적서(제출)_전등 변경내역(1차-설계변경)_전등 변경내역(1차-설계변경)" xfId="2293"/>
    <cellStyle name="_광주비행장 - Air_부천 소사 2차_입찰견적서(제출-세원NEGO)" xfId="2294"/>
    <cellStyle name="_광주비행장 - Air_부천 소사 2차_입찰견적서(제출-세원NEGO)_전등 변경내역(1차-설계변경)" xfId="2295"/>
    <cellStyle name="_광주비행장 - Air_부천 소사 2차_입찰견적서(제출-세원NEGO)_전등 변경내역(1차-설계변경)_전등 변경내역(1차-설계변경)" xfId="2296"/>
    <cellStyle name="_광주비행장 - Air_부천 소사 2차_입찰견적서(제출-수정)" xfId="2297"/>
    <cellStyle name="_광주비행장 - Air_부천 소사 2차_입찰견적서(제출-수정)_전등 변경내역(1차-설계변경)" xfId="2298"/>
    <cellStyle name="_광주비행장 - Air_부천 소사 2차_입찰견적서(제출-수정)_전등 변경내역(1차-설계변경)_전등 변경내역(1차-설계변경)" xfId="2299"/>
    <cellStyle name="_광주비행장 - Air_부천 소사 2차_전등 변경내역(1차-설계변경)" xfId="2300"/>
    <cellStyle name="_광주비행장 - Air_부천 소사 2차_전등 변경내역(1차-설계변경)_전등 변경내역(1차-설계변경)" xfId="2301"/>
    <cellStyle name="_광주비행장 - Air_부천 소사_신사동업무시설빌딩분리" xfId="2302"/>
    <cellStyle name="_광주비행장 - Air_부천 소사_신사동업무시설빌딩분리_전등 변경내역(1차-설계변경)" xfId="2303"/>
    <cellStyle name="_광주비행장 - Air_부천 소사_신사동업무시설빌딩분리_전등 변경내역(1차-설계변경)_전등 변경내역(1차-설계변경)" xfId="2304"/>
    <cellStyle name="_광주비행장 - Air_부천 소사_입찰견적서(제출)" xfId="2305"/>
    <cellStyle name="_광주비행장 - Air_부천 소사_입찰견적서(제출)_전등 변경내역(1차-설계변경)" xfId="2306"/>
    <cellStyle name="_광주비행장 - Air_부천 소사_입찰견적서(제출)_전등 변경내역(1차-설계변경)_전등 변경내역(1차-설계변경)" xfId="2307"/>
    <cellStyle name="_광주비행장 - Air_부천 소사_입찰견적서(제출-세원NEGO)" xfId="2308"/>
    <cellStyle name="_광주비행장 - Air_부천 소사_입찰견적서(제출-세원NEGO)_전등 변경내역(1차-설계변경)" xfId="2309"/>
    <cellStyle name="_광주비행장 - Air_부천 소사_입찰견적서(제출-세원NEGO)_전등 변경내역(1차-설계변경)_전등 변경내역(1차-설계변경)" xfId="2310"/>
    <cellStyle name="_광주비행장 - Air_부천 소사_입찰견적서(제출-수정)" xfId="2311"/>
    <cellStyle name="_광주비행장 - Air_부천 소사_입찰견적서(제출-수정)_전등 변경내역(1차-설계변경)" xfId="2312"/>
    <cellStyle name="_광주비행장 - Air_부천 소사_입찰견적서(제출-수정)_전등 변경내역(1차-설계변경)_전등 변경내역(1차-설계변경)" xfId="2313"/>
    <cellStyle name="_광주비행장 - Air_부천 소사_전등 변경내역(1차-설계변경)" xfId="2314"/>
    <cellStyle name="_광주비행장 - Air_부천 소사_전등 변경내역(1차-설계변경)_전등 변경내역(1차-설계변경)" xfId="2315"/>
    <cellStyle name="_광주비행장 - Air_수출입은행" xfId="2316"/>
    <cellStyle name="_광주비행장 - Air_수출입은행_신사동업무시설빌딩분리" xfId="2317"/>
    <cellStyle name="_광주비행장 - Air_수출입은행_신사동업무시설빌딩분리_전등 변경내역(1차-설계변경)" xfId="2318"/>
    <cellStyle name="_광주비행장 - Air_수출입은행_신사동업무시설빌딩분리_전등 변경내역(1차-설계변경)_전등 변경내역(1차-설계변경)" xfId="2319"/>
    <cellStyle name="_광주비행장 - Air_수출입은행_입찰견적서(제출)" xfId="2320"/>
    <cellStyle name="_광주비행장 - Air_수출입은행_입찰견적서(제출)_전등 변경내역(1차-설계변경)" xfId="2321"/>
    <cellStyle name="_광주비행장 - Air_수출입은행_입찰견적서(제출)_전등 변경내역(1차-설계변경)_전등 변경내역(1차-설계변경)" xfId="2322"/>
    <cellStyle name="_광주비행장 - Air_수출입은행_입찰견적서(제출-세원NEGO)" xfId="2323"/>
    <cellStyle name="_광주비행장 - Air_수출입은행_입찰견적서(제출-세원NEGO)_전등 변경내역(1차-설계변경)" xfId="2324"/>
    <cellStyle name="_광주비행장 - Air_수출입은행_입찰견적서(제출-세원NEGO)_전등 변경내역(1차-설계변경)_전등 변경내역(1차-설계변경)" xfId="2325"/>
    <cellStyle name="_광주비행장 - Air_수출입은행_입찰견적서(제출-수정)" xfId="2326"/>
    <cellStyle name="_광주비행장 - Air_수출입은행_입찰견적서(제출-수정)_전등 변경내역(1차-설계변경)" xfId="2327"/>
    <cellStyle name="_광주비행장 - Air_수출입은행_입찰견적서(제출-수정)_전등 변경내역(1차-설계변경)_전등 변경내역(1차-설계변경)" xfId="2328"/>
    <cellStyle name="_광주비행장 - Air_수출입은행_전등 변경내역(1차-설계변경)" xfId="2329"/>
    <cellStyle name="_광주비행장 - Air_수출입은행_전등 변경내역(1차-설계변경)_전등 변경내역(1차-설계변경)" xfId="2330"/>
    <cellStyle name="_광주비행장 - Air_신사동업무시설빌딩분리" xfId="2331"/>
    <cellStyle name="_광주비행장 - Air_신사동업무시설빌딩분리_전등 변경내역(1차-설계변경)" xfId="2332"/>
    <cellStyle name="_광주비행장 - Air_신사동업무시설빌딩분리_전등 변경내역(1차-설계변경)_전등 변경내역(1차-설계변경)" xfId="2333"/>
    <cellStyle name="_광주비행장 - Air_입찰견적서(제출)" xfId="2334"/>
    <cellStyle name="_광주비행장 - Air_입찰견적서(제출)_전등 변경내역(1차-설계변경)" xfId="2335"/>
    <cellStyle name="_광주비행장 - Air_입찰견적서(제출)_전등 변경내역(1차-설계변경)_전등 변경내역(1차-설계변경)" xfId="2336"/>
    <cellStyle name="_광주비행장 - Air_입찰견적서(제출-세원NEGO)" xfId="2337"/>
    <cellStyle name="_광주비행장 - Air_입찰견적서(제출-세원NEGO)_전등 변경내역(1차-설계변경)" xfId="2338"/>
    <cellStyle name="_광주비행장 - Air_입찰견적서(제출-세원NEGO)_전등 변경내역(1차-설계변경)_전등 변경내역(1차-설계변경)" xfId="2339"/>
    <cellStyle name="_광주비행장 - Air_입찰견적서(제출-수정)" xfId="2340"/>
    <cellStyle name="_광주비행장 - Air_입찰견적서(제출-수정)_전등 변경내역(1차-설계변경)" xfId="2341"/>
    <cellStyle name="_광주비행장 - Air_입찰견적서(제출-수정)_전등 변경내역(1차-설계변경)_전등 변경내역(1차-설계변경)" xfId="2342"/>
    <cellStyle name="_광주비행장 - Air_전등 변경내역(1차-설계변경)" xfId="2343"/>
    <cellStyle name="_광주비행장 - Air_전등 변경내역(1차-설계변경)_전등 변경내역(1차-설계변경)" xfId="2344"/>
    <cellStyle name="_광주비행장 - Air_충정로임시동력(계약)" xfId="2345"/>
    <cellStyle name="_광주비행장 - Air_충정로임시동력(계약)_신사동업무시설빌딩분리" xfId="2346"/>
    <cellStyle name="_광주비행장 - Air_충정로임시동력(계약)_신사동업무시설빌딩분리_전등 변경내역(1차-설계변경)" xfId="2347"/>
    <cellStyle name="_광주비행장 - Air_충정로임시동력(계약)_신사동업무시설빌딩분리_전등 변경내역(1차-설계변경)_전등 변경내역(1차-설계변경)" xfId="2348"/>
    <cellStyle name="_광주비행장 - Air_충정로임시동력(계약)_입찰견적서(제출)" xfId="2349"/>
    <cellStyle name="_광주비행장 - Air_충정로임시동력(계약)_입찰견적서(제출)_전등 변경내역(1차-설계변경)" xfId="2350"/>
    <cellStyle name="_광주비행장 - Air_충정로임시동력(계약)_입찰견적서(제출)_전등 변경내역(1차-설계변경)_전등 변경내역(1차-설계변경)" xfId="2351"/>
    <cellStyle name="_광주비행장 - Air_충정로임시동력(계약)_입찰견적서(제출-세원NEGO)" xfId="2352"/>
    <cellStyle name="_광주비행장 - Air_충정로임시동력(계약)_입찰견적서(제출-세원NEGO)_전등 변경내역(1차-설계변경)" xfId="2353"/>
    <cellStyle name="_광주비행장 - Air_충정로임시동력(계약)_입찰견적서(제출-세원NEGO)_전등 변경내역(1차-설계변경)_전등 변경내역(1차-설계변경)" xfId="2354"/>
    <cellStyle name="_광주비행장 - Air_충정로임시동력(계약)_입찰견적서(제출-수정)" xfId="2355"/>
    <cellStyle name="_광주비행장 - Air_충정로임시동력(계약)_입찰견적서(제출-수정)_전등 변경내역(1차-설계변경)" xfId="2356"/>
    <cellStyle name="_광주비행장 - Air_충정로임시동력(계약)_입찰견적서(제출-수정)_전등 변경내역(1차-설계변경)_전등 변경내역(1차-설계변경)" xfId="2357"/>
    <cellStyle name="_광주비행장 - Air_충정로임시동력(계약)_전등 변경내역(1차-설계변경)" xfId="2358"/>
    <cellStyle name="_광주비행장 - Air_충정로임시동력(계약)_전등 변경내역(1차-설계변경)_전등 변경내역(1차-설계변경)" xfId="2359"/>
    <cellStyle name="_교대토공" xfId="51"/>
    <cellStyle name="_교대토공_4.4 환승통로 일반수량집계표" xfId="52"/>
    <cellStyle name="_교대토공수량" xfId="53"/>
    <cellStyle name="_교대토공수량_4.4 환승통로 일반수량집계표" xfId="54"/>
    <cellStyle name="_구포문화회관전기" xfId="2360"/>
    <cellStyle name="_국수교수량" xfId="55"/>
    <cellStyle name="_국수교수량_암거일반수량" xfId="56"/>
    <cellStyle name="_국수교수량_암거일반수량_암거일반수량" xfId="57"/>
    <cellStyle name="_기타경비" xfId="2361"/>
    <cellStyle name="_내역서(밀양시)" xfId="2362"/>
    <cellStyle name="_내역서및설계서" xfId="2363"/>
    <cellStyle name="_대국교일반수량" xfId="58"/>
    <cellStyle name="_대비표양식" xfId="2364"/>
    <cellStyle name="_도급내역서" xfId="2365"/>
    <cellStyle name="_도급내역서(화천부다리)-2008년도" xfId="2366"/>
    <cellStyle name="_동아지질-명전" xfId="2367"/>
    <cellStyle name="_둔전~삼계리내역서(가로등)-수정" xfId="2368"/>
    <cellStyle name="_마산-우매" xfId="2369"/>
    <cellStyle name="_말띠고개(수정)" xfId="2370"/>
    <cellStyle name="_미일실행" xfId="2371"/>
    <cellStyle name="_방화동철거" xfId="2372"/>
    <cellStyle name="_변경계약분실행및2001년실행(견적비교포함)" xfId="2373"/>
    <cellStyle name="_변경계약분실행및2001년실행(견적비교포함)_공무정산양식(10월초)" xfId="2374"/>
    <cellStyle name="_변경계약분실행및2001년실행(견적비교포함)_공무정산양식(10월초)_기성내역서" xfId="2375"/>
    <cellStyle name="_변경계약분실행및2001년실행(견적비교포함)_공무정산양식(10월초)_기성내역서_전체계약변경(03)" xfId="2376"/>
    <cellStyle name="_변경계약분실행및2001년실행(견적비교포함)_공무정산양식(10월초)_기성내역서_전체계약변경(03)_화천부다리(도급제외)" xfId="2377"/>
    <cellStyle name="_변경계약분실행및2001년실행(견적비교포함)_공무정산양식(10월초)_기성내역서_전체계약변경(03)_화천부다리(도급제외)_2008년도 도급내역서(설계변경포함)" xfId="2378"/>
    <cellStyle name="_변경계약분실행및2001년실행(견적비교포함)_공무정산양식(10월초)_기성내역서_전체계약변경(03)_화천부다리(도급제외)_2008연부(화천부다리 터널)03.07" xfId="2379"/>
    <cellStyle name="_변경계약분실행및2001년실행(견적비교포함)_공무정산양식(10월초)_기성내역서_전체계약변경(03)_화천부다리(도급제외)_개략공사비(터널내 환기휀 설비공사)" xfId="2380"/>
    <cellStyle name="_변경계약분실행및2001년실행(견적비교포함)_공무정산양식(10월초)_기성내역서_전체계약변경(03)_화천부다리(도급제외)_계약내역서(춘전터널)" xfId="2381"/>
    <cellStyle name="_변경계약분실행및2001년실행(견적비교포함)_공무정산양식(10월초)_기성내역서_전체계약변경(03)_화천부다리(도급제외)_계약내역서(화천부다리 터널)-총차분" xfId="2382"/>
    <cellStyle name="_변경계약분실행및2001년실행(견적비교포함)_공무정산양식(10월초)_기성내역서_전체계약변경(03)_화천부다리(도급제외)_설계내역서(총차분)-참고용(가로등,공동구 삭제))" xfId="2383"/>
    <cellStyle name="_변경계약분실행및2001년실행(견적비교포함)_공무정산양식(10월초)_기성내역서_전체계약변경(03)_화천부다리(도급제외)_연부액내역서(하천부다리 터널)-2007년" xfId="2384"/>
    <cellStyle name="_변경계약분실행및2001년실행(견적비교포함)_공무정산양식(10월초)_기성내역서_화천부다리(도급제외)" xfId="2385"/>
    <cellStyle name="_변경계약분실행및2001년실행(견적비교포함)_공무정산양식(10월초)_기성내역서_화천부다리(도급제외)_2008년도 도급내역서(설계변경포함)" xfId="2386"/>
    <cellStyle name="_변경계약분실행및2001년실행(견적비교포함)_공무정산양식(10월초)_기성내역서_화천부다리(도급제외)_2008연부(화천부다리 터널)03.07" xfId="2387"/>
    <cellStyle name="_변경계약분실행및2001년실행(견적비교포함)_공무정산양식(10월초)_기성내역서_화천부다리(도급제외)_개략공사비(터널내 환기휀 설비공사)" xfId="2388"/>
    <cellStyle name="_변경계약분실행및2001년실행(견적비교포함)_공무정산양식(10월초)_기성내역서_화천부다리(도급제외)_계약내역서(춘전터널)" xfId="2389"/>
    <cellStyle name="_변경계약분실행및2001년실행(견적비교포함)_공무정산양식(10월초)_기성내역서_화천부다리(도급제외)_계약내역서(화천부다리 터널)-총차분" xfId="2390"/>
    <cellStyle name="_변경계약분실행및2001년실행(견적비교포함)_공무정산양식(10월초)_기성내역서_화천부다리(도급제외)_설계내역서(총차분)-참고용(가로등,공동구 삭제))" xfId="2391"/>
    <cellStyle name="_변경계약분실행및2001년실행(견적비교포함)_공무정산양식(10월초)_기성내역서_화천부다리(도급제외)_연부액내역서(하천부다리 터널)-2007년" xfId="2392"/>
    <cellStyle name="_변경계약분실행및2001년실행(견적비교포함)_공무정산양식(10월초)_전체계약변경(03)" xfId="2393"/>
    <cellStyle name="_변경계약분실행및2001년실행(견적비교포함)_공무정산양식(10월초)_전체계약변경(03)_화천부다리(도급제외)" xfId="2394"/>
    <cellStyle name="_변경계약분실행및2001년실행(견적비교포함)_공무정산양식(10월초)_전체계약변경(03)_화천부다리(도급제외)_2008년도 도급내역서(설계변경포함)" xfId="2395"/>
    <cellStyle name="_변경계약분실행및2001년실행(견적비교포함)_공무정산양식(10월초)_전체계약변경(03)_화천부다리(도급제외)_2008연부(화천부다리 터널)03.07" xfId="2396"/>
    <cellStyle name="_변경계약분실행및2001년실행(견적비교포함)_공무정산양식(10월초)_전체계약변경(03)_화천부다리(도급제외)_개략공사비(터널내 환기휀 설비공사)" xfId="2397"/>
    <cellStyle name="_변경계약분실행및2001년실행(견적비교포함)_공무정산양식(10월초)_전체계약변경(03)_화천부다리(도급제외)_계약내역서(춘전터널)" xfId="2398"/>
    <cellStyle name="_변경계약분실행및2001년실행(견적비교포함)_공무정산양식(10월초)_전체계약변경(03)_화천부다리(도급제외)_계약내역서(화천부다리 터널)-총차분" xfId="2399"/>
    <cellStyle name="_변경계약분실행및2001년실행(견적비교포함)_공무정산양식(10월초)_전체계약변경(03)_화천부다리(도급제외)_설계내역서(총차분)-참고용(가로등,공동구 삭제))" xfId="2400"/>
    <cellStyle name="_변경계약분실행및2001년실행(견적비교포함)_공무정산양식(10월초)_전체계약변경(03)_화천부다리(도급제외)_연부액내역서(하천부다리 터널)-2007년" xfId="2401"/>
    <cellStyle name="_변경계약분실행및2001년실행(견적비교포함)_공무정산양식(10월초)_포장외건(최종)" xfId="2402"/>
    <cellStyle name="_변경계약분실행및2001년실행(견적비교포함)_공무정산양식(10월초)_포장외건(최종)_화천부다리(도급제외)" xfId="2403"/>
    <cellStyle name="_변경계약분실행및2001년실행(견적비교포함)_공무정산양식(10월초)_포장외건(최종)_화천부다리(도급제외)_2008년도 도급내역서(설계변경포함)" xfId="2404"/>
    <cellStyle name="_변경계약분실행및2001년실행(견적비교포함)_공무정산양식(10월초)_포장외건(최종)_화천부다리(도급제외)_2008연부(화천부다리 터널)03.07" xfId="2405"/>
    <cellStyle name="_변경계약분실행및2001년실행(견적비교포함)_공무정산양식(10월초)_포장외건(최종)_화천부다리(도급제외)_개략공사비(터널내 환기휀 설비공사)" xfId="2406"/>
    <cellStyle name="_변경계약분실행및2001년실행(견적비교포함)_공무정산양식(10월초)_포장외건(최종)_화천부다리(도급제외)_계약내역서(춘전터널)" xfId="2407"/>
    <cellStyle name="_변경계약분실행및2001년실행(견적비교포함)_공무정산양식(10월초)_포장외건(최종)_화천부다리(도급제외)_계약내역서(화천부다리 터널)-총차분" xfId="2408"/>
    <cellStyle name="_변경계약분실행및2001년실행(견적비교포함)_공무정산양식(10월초)_포장외건(최종)_화천부다리(도급제외)_설계내역서(총차분)-참고용(가로등,공동구 삭제))" xfId="2409"/>
    <cellStyle name="_변경계약분실행및2001년실행(견적비교포함)_공무정산양식(10월초)_포장외건(최종)_화천부다리(도급제외)_연부액내역서(하천부다리 터널)-2007년" xfId="2410"/>
    <cellStyle name="_변경계약분실행및2001년실행(견적비교포함)_공무정산양식(10월초)_화천부다리(도급제외)" xfId="2411"/>
    <cellStyle name="_변경계약분실행및2001년실행(견적비교포함)_공무정산양식(10월초)_화천부다리(도급제외)_2008년도 도급내역서(설계변경포함)" xfId="2412"/>
    <cellStyle name="_변경계약분실행및2001년실행(견적비교포함)_공무정산양식(10월초)_화천부다리(도급제외)_2008연부(화천부다리 터널)03.07" xfId="2413"/>
    <cellStyle name="_변경계약분실행및2001년실행(견적비교포함)_공무정산양식(10월초)_화천부다리(도급제외)_개략공사비(터널내 환기휀 설비공사)" xfId="2414"/>
    <cellStyle name="_변경계약분실행및2001년실행(견적비교포함)_공무정산양식(10월초)_화천부다리(도급제외)_계약내역서(춘전터널)" xfId="2415"/>
    <cellStyle name="_변경계약분실행및2001년실행(견적비교포함)_공무정산양식(10월초)_화천부다리(도급제외)_계약내역서(화천부다리 터널)-총차분" xfId="2416"/>
    <cellStyle name="_변경계약분실행및2001년실행(견적비교포함)_공무정산양식(10월초)_화천부다리(도급제외)_설계내역서(총차분)-참고용(가로등,공동구 삭제))" xfId="2417"/>
    <cellStyle name="_변경계약분실행및2001년실행(견적비교포함)_공무정산양식(10월초)_화천부다리(도급제외)_연부액내역서(하천부다리 터널)-2007년" xfId="2418"/>
    <cellStyle name="_변경계약분실행및2001년실행(견적비교포함)_기성내역서" xfId="2419"/>
    <cellStyle name="_변경계약분실행및2001년실행(견적비교포함)_기성내역서_전체계약변경(03)" xfId="2420"/>
    <cellStyle name="_변경계약분실행및2001년실행(견적비교포함)_기성내역서_전체계약변경(03)_화천부다리(도급제외)" xfId="2421"/>
    <cellStyle name="_변경계약분실행및2001년실행(견적비교포함)_기성내역서_전체계약변경(03)_화천부다리(도급제외)_2008년도 도급내역서(설계변경포함)" xfId="2422"/>
    <cellStyle name="_변경계약분실행및2001년실행(견적비교포함)_기성내역서_전체계약변경(03)_화천부다리(도급제외)_2008연부(화천부다리 터널)03.07" xfId="2423"/>
    <cellStyle name="_변경계약분실행및2001년실행(견적비교포함)_기성내역서_전체계약변경(03)_화천부다리(도급제외)_개략공사비(터널내 환기휀 설비공사)" xfId="2424"/>
    <cellStyle name="_변경계약분실행및2001년실행(견적비교포함)_기성내역서_전체계약변경(03)_화천부다리(도급제외)_계약내역서(춘전터널)" xfId="2425"/>
    <cellStyle name="_변경계약분실행및2001년실행(견적비교포함)_기성내역서_전체계약변경(03)_화천부다리(도급제외)_계약내역서(화천부다리 터널)-총차분" xfId="2426"/>
    <cellStyle name="_변경계약분실행및2001년실행(견적비교포함)_기성내역서_전체계약변경(03)_화천부다리(도급제외)_설계내역서(총차분)-참고용(가로등,공동구 삭제))" xfId="2427"/>
    <cellStyle name="_변경계약분실행및2001년실행(견적비교포함)_기성내역서_전체계약변경(03)_화천부다리(도급제외)_연부액내역서(하천부다리 터널)-2007년" xfId="2428"/>
    <cellStyle name="_변경계약분실행및2001년실행(견적비교포함)_기성내역서_화천부다리(도급제외)" xfId="2429"/>
    <cellStyle name="_변경계약분실행및2001년실행(견적비교포함)_기성내역서_화천부다리(도급제외)_2008년도 도급내역서(설계변경포함)" xfId="2430"/>
    <cellStyle name="_변경계약분실행및2001년실행(견적비교포함)_기성내역서_화천부다리(도급제외)_2008연부(화천부다리 터널)03.07" xfId="2431"/>
    <cellStyle name="_변경계약분실행및2001년실행(견적비교포함)_기성내역서_화천부다리(도급제외)_개략공사비(터널내 환기휀 설비공사)" xfId="2432"/>
    <cellStyle name="_변경계약분실행및2001년실행(견적비교포함)_기성내역서_화천부다리(도급제외)_계약내역서(춘전터널)" xfId="2433"/>
    <cellStyle name="_변경계약분실행및2001년실행(견적비교포함)_기성내역서_화천부다리(도급제외)_계약내역서(화천부다리 터널)-총차분" xfId="2434"/>
    <cellStyle name="_변경계약분실행및2001년실행(견적비교포함)_기성내역서_화천부다리(도급제외)_설계내역서(총차분)-참고용(가로등,공동구 삭제))" xfId="2435"/>
    <cellStyle name="_변경계약분실행및2001년실행(견적비교포함)_기성내역서_화천부다리(도급제외)_연부액내역서(하천부다리 터널)-2007년" xfId="2436"/>
    <cellStyle name="_변경계약분실행및2001년실행(견적비교포함)_전체계약변경(03)" xfId="2437"/>
    <cellStyle name="_변경계약분실행및2001년실행(견적비교포함)_전체계약변경(03)_화천부다리(도급제외)" xfId="2438"/>
    <cellStyle name="_변경계약분실행및2001년실행(견적비교포함)_전체계약변경(03)_화천부다리(도급제외)_2008년도 도급내역서(설계변경포함)" xfId="2439"/>
    <cellStyle name="_변경계약분실행및2001년실행(견적비교포함)_전체계약변경(03)_화천부다리(도급제외)_2008연부(화천부다리 터널)03.07" xfId="2440"/>
    <cellStyle name="_변경계약분실행및2001년실행(견적비교포함)_전체계약변경(03)_화천부다리(도급제외)_개략공사비(터널내 환기휀 설비공사)" xfId="2441"/>
    <cellStyle name="_변경계약분실행및2001년실행(견적비교포함)_전체계약변경(03)_화천부다리(도급제외)_계약내역서(춘전터널)" xfId="2442"/>
    <cellStyle name="_변경계약분실행및2001년실행(견적비교포함)_전체계약변경(03)_화천부다리(도급제외)_계약내역서(화천부다리 터널)-총차분" xfId="2443"/>
    <cellStyle name="_변경계약분실행및2001년실행(견적비교포함)_전체계약변경(03)_화천부다리(도급제외)_설계내역서(총차분)-참고용(가로등,공동구 삭제))" xfId="2444"/>
    <cellStyle name="_변경계약분실행및2001년실행(견적비교포함)_전체계약변경(03)_화천부다리(도급제외)_연부액내역서(하천부다리 터널)-2007년" xfId="2445"/>
    <cellStyle name="_변경계약분실행및2001년실행(견적비교포함)_포장외건(최종)" xfId="2446"/>
    <cellStyle name="_변경계약분실행및2001년실행(견적비교포함)_포장외건(최종)_화천부다리(도급제외)" xfId="2447"/>
    <cellStyle name="_변경계약분실행및2001년실행(견적비교포함)_포장외건(최종)_화천부다리(도급제외)_2008년도 도급내역서(설계변경포함)" xfId="2448"/>
    <cellStyle name="_변경계약분실행및2001년실행(견적비교포함)_포장외건(최종)_화천부다리(도급제외)_2008연부(화천부다리 터널)03.07" xfId="2449"/>
    <cellStyle name="_변경계약분실행및2001년실행(견적비교포함)_포장외건(최종)_화천부다리(도급제외)_개략공사비(터널내 환기휀 설비공사)" xfId="2450"/>
    <cellStyle name="_변경계약분실행및2001년실행(견적비교포함)_포장외건(최종)_화천부다리(도급제외)_계약내역서(춘전터널)" xfId="2451"/>
    <cellStyle name="_변경계약분실행및2001년실행(견적비교포함)_포장외건(최종)_화천부다리(도급제외)_계약내역서(화천부다리 터널)-총차분" xfId="2452"/>
    <cellStyle name="_변경계약분실행및2001년실행(견적비교포함)_포장외건(최종)_화천부다리(도급제외)_설계내역서(총차분)-참고용(가로등,공동구 삭제))" xfId="2453"/>
    <cellStyle name="_변경계약분실행및2001년실행(견적비교포함)_포장외건(최종)_화천부다리(도급제외)_연부액내역서(하천부다리 터널)-2007년" xfId="2454"/>
    <cellStyle name="_변경계약분실행및2001년실행(견적비교포함)_화천부다리(도급제외)" xfId="2455"/>
    <cellStyle name="_변경계약분실행및2001년실행(견적비교포함)_화천부다리(도급제외)_2008년도 도급내역서(설계변경포함)" xfId="2456"/>
    <cellStyle name="_변경계약분실행및2001년실행(견적비교포함)_화천부다리(도급제외)_2008연부(화천부다리 터널)03.07" xfId="2457"/>
    <cellStyle name="_변경계약분실행및2001년실행(견적비교포함)_화천부다리(도급제외)_개략공사비(터널내 환기휀 설비공사)" xfId="2458"/>
    <cellStyle name="_변경계약분실행및2001년실행(견적비교포함)_화천부다리(도급제외)_계약내역서(춘전터널)" xfId="2459"/>
    <cellStyle name="_변경계약분실행및2001년실행(견적비교포함)_화천부다리(도급제외)_계약내역서(화천부다리 터널)-총차분" xfId="2460"/>
    <cellStyle name="_변경계약분실행및2001년실행(견적비교포함)_화천부다리(도급제외)_설계내역서(총차분)-참고용(가로등,공동구 삭제))" xfId="2461"/>
    <cellStyle name="_변경계약분실행및2001년실행(견적비교포함)_화천부다리(도급제외)_연부액내역서(하천부다리 터널)-2007년" xfId="2462"/>
    <cellStyle name="_부대토목(최종분)" xfId="2463"/>
    <cellStyle name="_부산항가설전기공사" xfId="2464"/>
    <cellStyle name="_부천테마파크" xfId="2465"/>
    <cellStyle name="_분당실행 산출근거" xfId="2466"/>
    <cellStyle name="_사기수량산출서" xfId="59"/>
    <cellStyle name="_사업수지대비표양식" xfId="2467"/>
    <cellStyle name="_산출(신현터널 일운)" xfId="2468"/>
    <cellStyle name="_삼풍아파트임시" xfId="2469"/>
    <cellStyle name="_삼호임시" xfId="2470"/>
    <cellStyle name="_서문_BOX수량" xfId="60"/>
    <cellStyle name="_서울빌딩(공내역)" xfId="2471"/>
    <cellStyle name="_서울여대(20020516)" xfId="2472"/>
    <cellStyle name="_설계내역서(총차분)" xfId="2473"/>
    <cellStyle name="_설계원가 및 손익계산서(극장)" xfId="2474"/>
    <cellStyle name="_설계원가 및 손익계산서(백화점)" xfId="2475"/>
    <cellStyle name="_설계원가 및 손익계산서(이광환)" xfId="2476"/>
    <cellStyle name="_설비(1218)" xfId="2477"/>
    <cellStyle name="_성내동주상복합개략" xfId="2478"/>
    <cellStyle name="_송도신도시" xfId="2479"/>
    <cellStyle name="_수량표(아주포함)" xfId="2480"/>
    <cellStyle name="_신도림아파트임시" xfId="2481"/>
    <cellStyle name="_실행(갑지)" xfId="2482"/>
    <cellStyle name="_실행(갑지)_토목실행(최종)" xfId="2483"/>
    <cellStyle name="_안양월마트전기" xfId="2484"/>
    <cellStyle name="_암거공" xfId="61"/>
    <cellStyle name="_암거공_암거일반수량" xfId="62"/>
    <cellStyle name="_암거공_암거일반수량_암거일반수량" xfId="63"/>
    <cellStyle name="_암거표준구간의 백업" xfId="64"/>
    <cellStyle name="_암거표준구간의 백업_암거일반수량" xfId="65"/>
    <cellStyle name="_암거표준구간의 백업_암거일반수량_암거일반수량" xfId="66"/>
    <cellStyle name="_여수우회" xfId="2485"/>
    <cellStyle name="_영산강-금호(부대내역)" xfId="2486"/>
    <cellStyle name="_영산강-금호(부대내역)_공무정산양식(10월초)" xfId="2487"/>
    <cellStyle name="_영산강-금호(부대내역)_공무정산양식(10월초)_기성내역서" xfId="2488"/>
    <cellStyle name="_영산강-금호(부대내역)_공무정산양식(10월초)_기성내역서_전체계약변경(03)" xfId="2489"/>
    <cellStyle name="_영산강-금호(부대내역)_공무정산양식(10월초)_기성내역서_전체계약변경(03)_화천부다리(도급제외)" xfId="2490"/>
    <cellStyle name="_영산강-금호(부대내역)_공무정산양식(10월초)_기성내역서_전체계약변경(03)_화천부다리(도급제외)_2008년도 도급내역서(설계변경포함)" xfId="2491"/>
    <cellStyle name="_영산강-금호(부대내역)_공무정산양식(10월초)_기성내역서_전체계약변경(03)_화천부다리(도급제외)_2008연부(화천부다리 터널)03.07" xfId="2492"/>
    <cellStyle name="_영산강-금호(부대내역)_공무정산양식(10월초)_기성내역서_전체계약변경(03)_화천부다리(도급제외)_개략공사비(터널내 환기휀 설비공사)" xfId="2493"/>
    <cellStyle name="_영산강-금호(부대내역)_공무정산양식(10월초)_기성내역서_전체계약변경(03)_화천부다리(도급제외)_계약내역서(춘전터널)" xfId="2494"/>
    <cellStyle name="_영산강-금호(부대내역)_공무정산양식(10월초)_기성내역서_전체계약변경(03)_화천부다리(도급제외)_계약내역서(화천부다리 터널)-총차분" xfId="2495"/>
    <cellStyle name="_영산강-금호(부대내역)_공무정산양식(10월초)_기성내역서_전체계약변경(03)_화천부다리(도급제외)_설계내역서(총차분)-참고용(가로등,공동구 삭제))" xfId="2496"/>
    <cellStyle name="_영산강-금호(부대내역)_공무정산양식(10월초)_기성내역서_전체계약변경(03)_화천부다리(도급제외)_연부액내역서(하천부다리 터널)-2007년" xfId="2497"/>
    <cellStyle name="_영산강-금호(부대내역)_공무정산양식(10월초)_기성내역서_화천부다리(도급제외)" xfId="2498"/>
    <cellStyle name="_영산강-금호(부대내역)_공무정산양식(10월초)_기성내역서_화천부다리(도급제외)_2008년도 도급내역서(설계변경포함)" xfId="2499"/>
    <cellStyle name="_영산강-금호(부대내역)_공무정산양식(10월초)_기성내역서_화천부다리(도급제외)_2008연부(화천부다리 터널)03.07" xfId="2500"/>
    <cellStyle name="_영산강-금호(부대내역)_공무정산양식(10월초)_기성내역서_화천부다리(도급제외)_개략공사비(터널내 환기휀 설비공사)" xfId="2501"/>
    <cellStyle name="_영산강-금호(부대내역)_공무정산양식(10월초)_기성내역서_화천부다리(도급제외)_계약내역서(춘전터널)" xfId="2502"/>
    <cellStyle name="_영산강-금호(부대내역)_공무정산양식(10월초)_기성내역서_화천부다리(도급제외)_계약내역서(화천부다리 터널)-총차분" xfId="2503"/>
    <cellStyle name="_영산강-금호(부대내역)_공무정산양식(10월초)_기성내역서_화천부다리(도급제외)_설계내역서(총차분)-참고용(가로등,공동구 삭제))" xfId="2504"/>
    <cellStyle name="_영산강-금호(부대내역)_공무정산양식(10월초)_기성내역서_화천부다리(도급제외)_연부액내역서(하천부다리 터널)-2007년" xfId="2505"/>
    <cellStyle name="_영산강-금호(부대내역)_공무정산양식(10월초)_전체계약변경(03)" xfId="2506"/>
    <cellStyle name="_영산강-금호(부대내역)_공무정산양식(10월초)_전체계약변경(03)_화천부다리(도급제외)" xfId="2507"/>
    <cellStyle name="_영산강-금호(부대내역)_공무정산양식(10월초)_전체계약변경(03)_화천부다리(도급제외)_2008년도 도급내역서(설계변경포함)" xfId="2508"/>
    <cellStyle name="_영산강-금호(부대내역)_공무정산양식(10월초)_전체계약변경(03)_화천부다리(도급제외)_2008연부(화천부다리 터널)03.07" xfId="2509"/>
    <cellStyle name="_영산강-금호(부대내역)_공무정산양식(10월초)_전체계약변경(03)_화천부다리(도급제외)_개략공사비(터널내 환기휀 설비공사)" xfId="2510"/>
    <cellStyle name="_영산강-금호(부대내역)_공무정산양식(10월초)_전체계약변경(03)_화천부다리(도급제외)_계약내역서(춘전터널)" xfId="2511"/>
    <cellStyle name="_영산강-금호(부대내역)_공무정산양식(10월초)_전체계약변경(03)_화천부다리(도급제외)_계약내역서(화천부다리 터널)-총차분" xfId="2512"/>
    <cellStyle name="_영산강-금호(부대내역)_공무정산양식(10월초)_전체계약변경(03)_화천부다리(도급제외)_설계내역서(총차분)-참고용(가로등,공동구 삭제))" xfId="2513"/>
    <cellStyle name="_영산강-금호(부대내역)_공무정산양식(10월초)_전체계약변경(03)_화천부다리(도급제외)_연부액내역서(하천부다리 터널)-2007년" xfId="2514"/>
    <cellStyle name="_영산강-금호(부대내역)_공무정산양식(10월초)_포장외건(최종)" xfId="2515"/>
    <cellStyle name="_영산강-금호(부대내역)_공무정산양식(10월초)_포장외건(최종)_화천부다리(도급제외)" xfId="2516"/>
    <cellStyle name="_영산강-금호(부대내역)_공무정산양식(10월초)_포장외건(최종)_화천부다리(도급제외)_2008년도 도급내역서(설계변경포함)" xfId="2517"/>
    <cellStyle name="_영산강-금호(부대내역)_공무정산양식(10월초)_포장외건(최종)_화천부다리(도급제외)_2008연부(화천부다리 터널)03.07" xfId="2518"/>
    <cellStyle name="_영산강-금호(부대내역)_공무정산양식(10월초)_포장외건(최종)_화천부다리(도급제외)_개략공사비(터널내 환기휀 설비공사)" xfId="2519"/>
    <cellStyle name="_영산강-금호(부대내역)_공무정산양식(10월초)_포장외건(최종)_화천부다리(도급제외)_계약내역서(춘전터널)" xfId="2520"/>
    <cellStyle name="_영산강-금호(부대내역)_공무정산양식(10월초)_포장외건(최종)_화천부다리(도급제외)_계약내역서(화천부다리 터널)-총차분" xfId="2521"/>
    <cellStyle name="_영산강-금호(부대내역)_공무정산양식(10월초)_포장외건(최종)_화천부다리(도급제외)_설계내역서(총차분)-참고용(가로등,공동구 삭제))" xfId="2522"/>
    <cellStyle name="_영산강-금호(부대내역)_공무정산양식(10월초)_포장외건(최종)_화천부다리(도급제외)_연부액내역서(하천부다리 터널)-2007년" xfId="2523"/>
    <cellStyle name="_영산강-금호(부대내역)_공무정산양식(10월초)_화천부다리(도급제외)" xfId="2524"/>
    <cellStyle name="_영산강-금호(부대내역)_공무정산양식(10월초)_화천부다리(도급제외)_2008년도 도급내역서(설계변경포함)" xfId="2525"/>
    <cellStyle name="_영산강-금호(부대내역)_공무정산양식(10월초)_화천부다리(도급제외)_2008연부(화천부다리 터널)03.07" xfId="2526"/>
    <cellStyle name="_영산강-금호(부대내역)_공무정산양식(10월초)_화천부다리(도급제외)_개략공사비(터널내 환기휀 설비공사)" xfId="2527"/>
    <cellStyle name="_영산강-금호(부대내역)_공무정산양식(10월초)_화천부다리(도급제외)_계약내역서(춘전터널)" xfId="2528"/>
    <cellStyle name="_영산강-금호(부대내역)_공무정산양식(10월초)_화천부다리(도급제외)_계약내역서(화천부다리 터널)-총차분" xfId="2529"/>
    <cellStyle name="_영산강-금호(부대내역)_공무정산양식(10월초)_화천부다리(도급제외)_설계내역서(총차분)-참고용(가로등,공동구 삭제))" xfId="2530"/>
    <cellStyle name="_영산강-금호(부대내역)_공무정산양식(10월초)_화천부다리(도급제외)_연부액내역서(하천부다리 터널)-2007년" xfId="2531"/>
    <cellStyle name="_영산강-금호(부대내역)_기성내역서" xfId="2532"/>
    <cellStyle name="_영산강-금호(부대내역)_기성내역서_전체계약변경(03)" xfId="2533"/>
    <cellStyle name="_영산강-금호(부대내역)_기성내역서_전체계약변경(03)_화천부다리(도급제외)" xfId="2534"/>
    <cellStyle name="_영산강-금호(부대내역)_기성내역서_전체계약변경(03)_화천부다리(도급제외)_2008년도 도급내역서(설계변경포함)" xfId="2535"/>
    <cellStyle name="_영산강-금호(부대내역)_기성내역서_전체계약변경(03)_화천부다리(도급제외)_2008연부(화천부다리 터널)03.07" xfId="2536"/>
    <cellStyle name="_영산강-금호(부대내역)_기성내역서_전체계약변경(03)_화천부다리(도급제외)_개략공사비(터널내 환기휀 설비공사)" xfId="2537"/>
    <cellStyle name="_영산강-금호(부대내역)_기성내역서_전체계약변경(03)_화천부다리(도급제외)_계약내역서(춘전터널)" xfId="2538"/>
    <cellStyle name="_영산강-금호(부대내역)_기성내역서_전체계약변경(03)_화천부다리(도급제외)_계약내역서(화천부다리 터널)-총차분" xfId="2539"/>
    <cellStyle name="_영산강-금호(부대내역)_기성내역서_전체계약변경(03)_화천부다리(도급제외)_설계내역서(총차분)-참고용(가로등,공동구 삭제))" xfId="2540"/>
    <cellStyle name="_영산강-금호(부대내역)_기성내역서_전체계약변경(03)_화천부다리(도급제외)_연부액내역서(하천부다리 터널)-2007년" xfId="2541"/>
    <cellStyle name="_영산강-금호(부대내역)_기성내역서_화천부다리(도급제외)" xfId="2542"/>
    <cellStyle name="_영산강-금호(부대내역)_기성내역서_화천부다리(도급제외)_2008년도 도급내역서(설계변경포함)" xfId="2543"/>
    <cellStyle name="_영산강-금호(부대내역)_기성내역서_화천부다리(도급제외)_2008연부(화천부다리 터널)03.07" xfId="2544"/>
    <cellStyle name="_영산강-금호(부대내역)_기성내역서_화천부다리(도급제외)_개략공사비(터널내 환기휀 설비공사)" xfId="2545"/>
    <cellStyle name="_영산강-금호(부대내역)_기성내역서_화천부다리(도급제외)_계약내역서(춘전터널)" xfId="2546"/>
    <cellStyle name="_영산강-금호(부대내역)_기성내역서_화천부다리(도급제외)_계약내역서(화천부다리 터널)-총차분" xfId="2547"/>
    <cellStyle name="_영산강-금호(부대내역)_기성내역서_화천부다리(도급제외)_설계내역서(총차분)-참고용(가로등,공동구 삭제))" xfId="2548"/>
    <cellStyle name="_영산강-금호(부대내역)_기성내역서_화천부다리(도급제외)_연부액내역서(하천부다리 터널)-2007년" xfId="2549"/>
    <cellStyle name="_영산강-금호(부대내역)_전체계약변경(03)" xfId="2550"/>
    <cellStyle name="_영산강-금호(부대내역)_전체계약변경(03)_화천부다리(도급제외)" xfId="2551"/>
    <cellStyle name="_영산강-금호(부대내역)_전체계약변경(03)_화천부다리(도급제외)_2008년도 도급내역서(설계변경포함)" xfId="2552"/>
    <cellStyle name="_영산강-금호(부대내역)_전체계약변경(03)_화천부다리(도급제외)_2008연부(화천부다리 터널)03.07" xfId="2553"/>
    <cellStyle name="_영산강-금호(부대내역)_전체계약변경(03)_화천부다리(도급제외)_개략공사비(터널내 환기휀 설비공사)" xfId="2554"/>
    <cellStyle name="_영산강-금호(부대내역)_전체계약변경(03)_화천부다리(도급제외)_계약내역서(춘전터널)" xfId="2555"/>
    <cellStyle name="_영산강-금호(부대내역)_전체계약변경(03)_화천부다리(도급제외)_계약내역서(화천부다리 터널)-총차분" xfId="2556"/>
    <cellStyle name="_영산강-금호(부대내역)_전체계약변경(03)_화천부다리(도급제외)_설계내역서(총차분)-참고용(가로등,공동구 삭제))" xfId="2557"/>
    <cellStyle name="_영산강-금호(부대내역)_전체계약변경(03)_화천부다리(도급제외)_연부액내역서(하천부다리 터널)-2007년" xfId="2558"/>
    <cellStyle name="_영산강-금호(부대내역)_포장외건(최종)" xfId="2559"/>
    <cellStyle name="_영산강-금호(부대내역)_포장외건(최종)_화천부다리(도급제외)" xfId="2560"/>
    <cellStyle name="_영산강-금호(부대내역)_포장외건(최종)_화천부다리(도급제외)_2008년도 도급내역서(설계변경포함)" xfId="2561"/>
    <cellStyle name="_영산강-금호(부대내역)_포장외건(최종)_화천부다리(도급제외)_2008연부(화천부다리 터널)03.07" xfId="2562"/>
    <cellStyle name="_영산강-금호(부대내역)_포장외건(최종)_화천부다리(도급제외)_개략공사비(터널내 환기휀 설비공사)" xfId="2563"/>
    <cellStyle name="_영산강-금호(부대내역)_포장외건(최종)_화천부다리(도급제외)_계약내역서(춘전터널)" xfId="2564"/>
    <cellStyle name="_영산강-금호(부대내역)_포장외건(최종)_화천부다리(도급제외)_계약내역서(화천부다리 터널)-총차분" xfId="2565"/>
    <cellStyle name="_영산강-금호(부대내역)_포장외건(최종)_화천부다리(도급제외)_설계내역서(총차분)-참고용(가로등,공동구 삭제))" xfId="2566"/>
    <cellStyle name="_영산강-금호(부대내역)_포장외건(최종)_화천부다리(도급제외)_연부액내역서(하천부다리 터널)-2007년" xfId="2567"/>
    <cellStyle name="_영산강-금호(부대내역)_화천부다리(도급제외)" xfId="2568"/>
    <cellStyle name="_영산강-금호(부대내역)_화천부다리(도급제외)_2008년도 도급내역서(설계변경포함)" xfId="2569"/>
    <cellStyle name="_영산강-금호(부대내역)_화천부다리(도급제외)_2008연부(화천부다리 터널)03.07" xfId="2570"/>
    <cellStyle name="_영산강-금호(부대내역)_화천부다리(도급제외)_개략공사비(터널내 환기휀 설비공사)" xfId="2571"/>
    <cellStyle name="_영산강-금호(부대내역)_화천부다리(도급제외)_계약내역서(춘전터널)" xfId="2572"/>
    <cellStyle name="_영산강-금호(부대내역)_화천부다리(도급제외)_계약내역서(화천부다리 터널)-총차분" xfId="2573"/>
    <cellStyle name="_영산강-금호(부대내역)_화천부다리(도급제외)_설계내역서(총차분)-참고용(가로등,공동구 삭제))" xfId="2574"/>
    <cellStyle name="_영산강-금호(부대내역)_화천부다리(도급제외)_연부액내역서(하천부다리 터널)-2007년" xfId="2575"/>
    <cellStyle name="_예정공정표" xfId="2576"/>
    <cellStyle name="_예정공정표2" xfId="2577"/>
    <cellStyle name="_옹벽수량" xfId="67"/>
    <cellStyle name="_옹벽수량(8-23)" xfId="68"/>
    <cellStyle name="_우노꼬레리모델링" xfId="2578"/>
    <cellStyle name="_울산강동교차로계산서(최종)06.07(wp)" xfId="2579"/>
    <cellStyle name="_울산강동터널계산서(수정본2)" xfId="2580"/>
    <cellStyle name="_울산강동터널계산서(최종)REV2" xfId="2581"/>
    <cellStyle name="_원가분석(1217)" xfId="2582"/>
    <cellStyle name="_원가분석(아이0208)" xfId="2583"/>
    <cellStyle name="_월예정공정표" xfId="2584"/>
    <cellStyle name="_인원계획표 " xfId="2585"/>
    <cellStyle name="_인원계획표 _광장주차장" xfId="2586"/>
    <cellStyle name="_인원계획표 _광장주차장_전등 변경내역(1차-설계변경)" xfId="2587"/>
    <cellStyle name="_인원계획표 _광장주차장_전등 변경내역(1차-설계변경)_전등 변경내역(1차-설계변경)" xfId="2588"/>
    <cellStyle name="_인원계획표 _노원문화회관전기" xfId="2589"/>
    <cellStyle name="_인원계획표 _노원문화회관전기_신사동업무시설빌딩분리" xfId="2590"/>
    <cellStyle name="_인원계획표 _노원문화회관전기_신사동업무시설빌딩분리_전등 변경내역(1차-설계변경)" xfId="2591"/>
    <cellStyle name="_인원계획표 _노원문화회관전기_신사동업무시설빌딩분리_전등 변경내역(1차-설계변경)_전등 변경내역(1차-설계변경)" xfId="2592"/>
    <cellStyle name="_인원계획표 _노원문화회관전기_입찰견적서(제출)" xfId="2593"/>
    <cellStyle name="_인원계획표 _노원문화회관전기_입찰견적서(제출)_전등 변경내역(1차-설계변경)" xfId="2594"/>
    <cellStyle name="_인원계획표 _노원문화회관전기_입찰견적서(제출)_전등 변경내역(1차-설계변경)_전등 변경내역(1차-설계변경)" xfId="2595"/>
    <cellStyle name="_인원계획표 _노원문화회관전기_입찰견적서(제출-세원NEGO)" xfId="2596"/>
    <cellStyle name="_인원계획표 _노원문화회관전기_입찰견적서(제출-세원NEGO)_전등 변경내역(1차-설계변경)" xfId="2597"/>
    <cellStyle name="_인원계획표 _노원문화회관전기_입찰견적서(제출-세원NEGO)_전등 변경내역(1차-설계변경)_전등 변경내역(1차-설계변경)" xfId="2598"/>
    <cellStyle name="_인원계획표 _노원문화회관전기_입찰견적서(제출-수정)" xfId="2599"/>
    <cellStyle name="_인원계획표 _노원문화회관전기_입찰견적서(제출-수정)_전등 변경내역(1차-설계변경)" xfId="2600"/>
    <cellStyle name="_인원계획표 _노원문화회관전기_입찰견적서(제출-수정)_전등 변경내역(1차-설계변경)_전등 변경내역(1차-설계변경)" xfId="2601"/>
    <cellStyle name="_인원계획표 _노원문화회관전기_전등 변경내역(1차-설계변경)" xfId="2602"/>
    <cellStyle name="_인원계획표 _노원문화회관전기_전등 변경내역(1차-설계변경)_전등 변경내역(1차-설계변경)" xfId="2603"/>
    <cellStyle name="_인원계획표 _대전저유소탱크전기계장공사" xfId="2604"/>
    <cellStyle name="_인원계획표 _대전저유소탱크전기계장공사_광장주차장" xfId="2605"/>
    <cellStyle name="_인원계획표 _대전저유소탱크전기계장공사_광장주차장_전등 변경내역(1차-설계변경)" xfId="2606"/>
    <cellStyle name="_인원계획표 _대전저유소탱크전기계장공사_광장주차장_전등 변경내역(1차-설계변경)_전등 변경내역(1차-설계변경)" xfId="2607"/>
    <cellStyle name="_인원계획표 _대전저유소탱크전기계장공사_신사동업무시설빌딩분리" xfId="2608"/>
    <cellStyle name="_인원계획표 _대전저유소탱크전기계장공사_신사동업무시설빌딩분리_전등 변경내역(1차-설계변경)" xfId="2609"/>
    <cellStyle name="_인원계획표 _대전저유소탱크전기계장공사_신사동업무시설빌딩분리_전등 변경내역(1차-설계변경)_전등 변경내역(1차-설계변경)" xfId="2610"/>
    <cellStyle name="_인원계획표 _대전저유소탱크전기계장공사_입찰견적서(제출)" xfId="2611"/>
    <cellStyle name="_인원계획표 _대전저유소탱크전기계장공사_입찰견적서(제출)_전등 변경내역(1차-설계변경)" xfId="2612"/>
    <cellStyle name="_인원계획표 _대전저유소탱크전기계장공사_입찰견적서(제출)_전등 변경내역(1차-설계변경)_전등 변경내역(1차-설계변경)" xfId="2613"/>
    <cellStyle name="_인원계획표 _대전저유소탱크전기계장공사_입찰견적서(제출-세원NEGO)" xfId="2614"/>
    <cellStyle name="_인원계획표 _대전저유소탱크전기계장공사_입찰견적서(제출-세원NEGO)_전등 변경내역(1차-설계변경)" xfId="2615"/>
    <cellStyle name="_인원계획표 _대전저유소탱크전기계장공사_입찰견적서(제출-세원NEGO)_전등 변경내역(1차-설계변경)_전등 변경내역(1차-설계변경)" xfId="2616"/>
    <cellStyle name="_인원계획표 _대전저유소탱크전기계장공사_입찰견적서(제출-수정)" xfId="2617"/>
    <cellStyle name="_인원계획표 _대전저유소탱크전기계장공사_입찰견적서(제출-수정)_전등 변경내역(1차-설계변경)" xfId="2618"/>
    <cellStyle name="_인원계획표 _대전저유소탱크전기계장공사_입찰견적서(제출-수정)_전등 변경내역(1차-설계변경)_전등 변경내역(1차-설계변경)" xfId="2619"/>
    <cellStyle name="_인원계획표 _대전저유소탱크전기계장공사_전등 변경내역(1차-설계변경)" xfId="2620"/>
    <cellStyle name="_인원계획표 _대전저유소탱크전기계장공사_전등 변경내역(1차-설계변경)_전등 변경내역(1차-설계변경)" xfId="2621"/>
    <cellStyle name="_인원계획표 _도곡동임시" xfId="2622"/>
    <cellStyle name="_인원계획표 _도곡동임시_신사동업무시설빌딩분리" xfId="2623"/>
    <cellStyle name="_인원계획표 _도곡동임시_신사동업무시설빌딩분리_전등 변경내역(1차-설계변경)" xfId="2624"/>
    <cellStyle name="_인원계획표 _도곡동임시_신사동업무시설빌딩분리_전등 변경내역(1차-설계변경)_전등 변경내역(1차-설계변경)" xfId="2625"/>
    <cellStyle name="_인원계획표 _도곡동임시_입찰견적서(제출)" xfId="2626"/>
    <cellStyle name="_인원계획표 _도곡동임시_입찰견적서(제출)_전등 변경내역(1차-설계변경)" xfId="2627"/>
    <cellStyle name="_인원계획표 _도곡동임시_입찰견적서(제출)_전등 변경내역(1차-설계변경)_전등 변경내역(1차-설계변경)" xfId="2628"/>
    <cellStyle name="_인원계획표 _도곡동임시_입찰견적서(제출-세원NEGO)" xfId="2629"/>
    <cellStyle name="_인원계획표 _도곡동임시_입찰견적서(제출-세원NEGO)_전등 변경내역(1차-설계변경)" xfId="2630"/>
    <cellStyle name="_인원계획표 _도곡동임시_입찰견적서(제출-세원NEGO)_전등 변경내역(1차-설계변경)_전등 변경내역(1차-설계변경)" xfId="2631"/>
    <cellStyle name="_인원계획표 _도곡동임시_입찰견적서(제출-수정)" xfId="2632"/>
    <cellStyle name="_인원계획표 _도곡동임시_입찰견적서(제출-수정)_전등 변경내역(1차-설계변경)" xfId="2633"/>
    <cellStyle name="_인원계획표 _도곡동임시_입찰견적서(제출-수정)_전등 변경내역(1차-설계변경)_전등 변경내역(1차-설계변경)" xfId="2634"/>
    <cellStyle name="_인원계획표 _도곡동임시_전등 변경내역(1차-설계변경)" xfId="2635"/>
    <cellStyle name="_인원계획표 _도곡동임시_전등 변경내역(1차-설계변경)_전등 변경내역(1차-설계변경)" xfId="2636"/>
    <cellStyle name="_인원계획표 _부천 소사" xfId="2637"/>
    <cellStyle name="_인원계획표 _부천 소사 2차" xfId="2638"/>
    <cellStyle name="_인원계획표 _부천 소사 2차_신사동업무시설빌딩분리" xfId="2639"/>
    <cellStyle name="_인원계획표 _부천 소사 2차_신사동업무시설빌딩분리_전등 변경내역(1차-설계변경)" xfId="2640"/>
    <cellStyle name="_인원계획표 _부천 소사 2차_신사동업무시설빌딩분리_전등 변경내역(1차-설계변경)_전등 변경내역(1차-설계변경)" xfId="2641"/>
    <cellStyle name="_인원계획표 _부천 소사 2차_입찰견적서(제출)" xfId="2642"/>
    <cellStyle name="_인원계획표 _부천 소사 2차_입찰견적서(제출)_전등 변경내역(1차-설계변경)" xfId="2643"/>
    <cellStyle name="_인원계획표 _부천 소사 2차_입찰견적서(제출)_전등 변경내역(1차-설계변경)_전등 변경내역(1차-설계변경)" xfId="2644"/>
    <cellStyle name="_인원계획표 _부천 소사 2차_입찰견적서(제출-세원NEGO)" xfId="2645"/>
    <cellStyle name="_인원계획표 _부천 소사 2차_입찰견적서(제출-세원NEGO)_전등 변경내역(1차-설계변경)" xfId="2646"/>
    <cellStyle name="_인원계획표 _부천 소사 2차_입찰견적서(제출-세원NEGO)_전등 변경내역(1차-설계변경)_전등 변경내역(1차-설계변경)" xfId="2647"/>
    <cellStyle name="_인원계획표 _부천 소사 2차_입찰견적서(제출-수정)" xfId="2648"/>
    <cellStyle name="_인원계획표 _부천 소사 2차_입찰견적서(제출-수정)_전등 변경내역(1차-설계변경)" xfId="2649"/>
    <cellStyle name="_인원계획표 _부천 소사 2차_입찰견적서(제출-수정)_전등 변경내역(1차-설계변경)_전등 변경내역(1차-설계변경)" xfId="2650"/>
    <cellStyle name="_인원계획표 _부천 소사 2차_전등 변경내역(1차-설계변경)" xfId="2651"/>
    <cellStyle name="_인원계획표 _부천 소사 2차_전등 변경내역(1차-설계변경)_전등 변경내역(1차-설계변경)" xfId="2652"/>
    <cellStyle name="_인원계획표 _부천 소사_신사동업무시설빌딩분리" xfId="2653"/>
    <cellStyle name="_인원계획표 _부천 소사_신사동업무시설빌딩분리_전등 변경내역(1차-설계변경)" xfId="2654"/>
    <cellStyle name="_인원계획표 _부천 소사_신사동업무시설빌딩분리_전등 변경내역(1차-설계변경)_전등 변경내역(1차-설계변경)" xfId="2655"/>
    <cellStyle name="_인원계획표 _부천 소사_입찰견적서(제출)" xfId="2656"/>
    <cellStyle name="_인원계획표 _부천 소사_입찰견적서(제출)_전등 변경내역(1차-설계변경)" xfId="2657"/>
    <cellStyle name="_인원계획표 _부천 소사_입찰견적서(제출)_전등 변경내역(1차-설계변경)_전등 변경내역(1차-설계변경)" xfId="2658"/>
    <cellStyle name="_인원계획표 _부천 소사_입찰견적서(제출-세원NEGO)" xfId="2659"/>
    <cellStyle name="_인원계획표 _부천 소사_입찰견적서(제출-세원NEGO)_전등 변경내역(1차-설계변경)" xfId="2660"/>
    <cellStyle name="_인원계획표 _부천 소사_입찰견적서(제출-세원NEGO)_전등 변경내역(1차-설계변경)_전등 변경내역(1차-설계변경)" xfId="2661"/>
    <cellStyle name="_인원계획표 _부천 소사_입찰견적서(제출-수정)" xfId="2662"/>
    <cellStyle name="_인원계획표 _부천 소사_입찰견적서(제출-수정)_전등 변경내역(1차-설계변경)" xfId="2663"/>
    <cellStyle name="_인원계획표 _부천 소사_입찰견적서(제출-수정)_전등 변경내역(1차-설계변경)_전등 변경내역(1차-설계변경)" xfId="2664"/>
    <cellStyle name="_인원계획표 _부천 소사_전등 변경내역(1차-설계변경)" xfId="2665"/>
    <cellStyle name="_인원계획표 _부천 소사_전등 변경내역(1차-설계변경)_전등 변경내역(1차-설계변경)" xfId="2666"/>
    <cellStyle name="_인원계획표 _수출입은행" xfId="2667"/>
    <cellStyle name="_인원계획표 _수출입은행_신사동업무시설빌딩분리" xfId="2668"/>
    <cellStyle name="_인원계획표 _수출입은행_신사동업무시설빌딩분리_전등 변경내역(1차-설계변경)" xfId="2669"/>
    <cellStyle name="_인원계획표 _수출입은행_신사동업무시설빌딩분리_전등 변경내역(1차-설계변경)_전등 변경내역(1차-설계변경)" xfId="2670"/>
    <cellStyle name="_인원계획표 _수출입은행_입찰견적서(제출)" xfId="2671"/>
    <cellStyle name="_인원계획표 _수출입은행_입찰견적서(제출)_전등 변경내역(1차-설계변경)" xfId="2672"/>
    <cellStyle name="_인원계획표 _수출입은행_입찰견적서(제출)_전등 변경내역(1차-설계변경)_전등 변경내역(1차-설계변경)" xfId="2673"/>
    <cellStyle name="_인원계획표 _수출입은행_입찰견적서(제출-세원NEGO)" xfId="2674"/>
    <cellStyle name="_인원계획표 _수출입은행_입찰견적서(제출-세원NEGO)_전등 변경내역(1차-설계변경)" xfId="2675"/>
    <cellStyle name="_인원계획표 _수출입은행_입찰견적서(제출-세원NEGO)_전등 변경내역(1차-설계변경)_전등 변경내역(1차-설계변경)" xfId="2676"/>
    <cellStyle name="_인원계획표 _수출입은행_입찰견적서(제출-수정)" xfId="2677"/>
    <cellStyle name="_인원계획표 _수출입은행_입찰견적서(제출-수정)_전등 변경내역(1차-설계변경)" xfId="2678"/>
    <cellStyle name="_인원계획표 _수출입은행_입찰견적서(제출-수정)_전등 변경내역(1차-설계변경)_전등 변경내역(1차-설계변경)" xfId="2679"/>
    <cellStyle name="_인원계획표 _수출입은행_전등 변경내역(1차-설계변경)" xfId="2680"/>
    <cellStyle name="_인원계획표 _수출입은행_전등 변경내역(1차-설계변경)_전등 변경내역(1차-설계변경)" xfId="2681"/>
    <cellStyle name="_인원계획표 _신사동업무시설빌딩분리" xfId="2682"/>
    <cellStyle name="_인원계획표 _신사동업무시설빌딩분리_전등 변경내역(1차-설계변경)" xfId="2683"/>
    <cellStyle name="_인원계획표 _신사동업무시설빌딩분리_전등 변경내역(1차-설계변경)_전등 변경내역(1차-설계변경)" xfId="2684"/>
    <cellStyle name="_인원계획표 _입찰견적서(제출)" xfId="2685"/>
    <cellStyle name="_인원계획표 _입찰견적서(제출)_전등 변경내역(1차-설계변경)" xfId="2686"/>
    <cellStyle name="_인원계획표 _입찰견적서(제출)_전등 변경내역(1차-설계변경)_전등 변경내역(1차-설계변경)" xfId="2687"/>
    <cellStyle name="_인원계획표 _입찰견적서(제출-세원NEGO)" xfId="2688"/>
    <cellStyle name="_인원계획표 _입찰견적서(제출-세원NEGO)_전등 변경내역(1차-설계변경)" xfId="2689"/>
    <cellStyle name="_인원계획표 _입찰견적서(제출-세원NEGO)_전등 변경내역(1차-설계변경)_전등 변경내역(1차-설계변경)" xfId="2690"/>
    <cellStyle name="_인원계획표 _입찰견적서(제출-수정)" xfId="2691"/>
    <cellStyle name="_인원계획표 _입찰견적서(제출-수정)_전등 변경내역(1차-설계변경)" xfId="2692"/>
    <cellStyle name="_인원계획표 _입찰견적서(제출-수정)_전등 변경내역(1차-설계변경)_전등 변경내역(1차-설계변경)" xfId="2693"/>
    <cellStyle name="_인원계획표 _적격 " xfId="2694"/>
    <cellStyle name="_인원계획표 _적격 _광장주차장" xfId="2695"/>
    <cellStyle name="_인원계획표 _적격 _광장주차장_전등 변경내역(1차-설계변경)" xfId="2696"/>
    <cellStyle name="_인원계획표 _적격 _광장주차장_전등 변경내역(1차-설계변경)_전등 변경내역(1차-설계변경)" xfId="2697"/>
    <cellStyle name="_인원계획표 _적격 _노원문화회관전기" xfId="2698"/>
    <cellStyle name="_인원계획표 _적격 _노원문화회관전기_신사동업무시설빌딩분리" xfId="2699"/>
    <cellStyle name="_인원계획표 _적격 _노원문화회관전기_신사동업무시설빌딩분리_전등 변경내역(1차-설계변경)" xfId="2700"/>
    <cellStyle name="_인원계획표 _적격 _노원문화회관전기_신사동업무시설빌딩분리_전등 변경내역(1차-설계변경)_전등 변경내역(1차-설계변경)" xfId="2701"/>
    <cellStyle name="_인원계획표 _적격 _노원문화회관전기_입찰견적서(제출)" xfId="2702"/>
    <cellStyle name="_인원계획표 _적격 _노원문화회관전기_입찰견적서(제출)_전등 변경내역(1차-설계변경)" xfId="2703"/>
    <cellStyle name="_인원계획표 _적격 _노원문화회관전기_입찰견적서(제출)_전등 변경내역(1차-설계변경)_전등 변경내역(1차-설계변경)" xfId="2704"/>
    <cellStyle name="_인원계획표 _적격 _노원문화회관전기_입찰견적서(제출-세원NEGO)" xfId="2705"/>
    <cellStyle name="_인원계획표 _적격 _노원문화회관전기_입찰견적서(제출-세원NEGO)_전등 변경내역(1차-설계변경)" xfId="2706"/>
    <cellStyle name="_인원계획표 _적격 _노원문화회관전기_입찰견적서(제출-세원NEGO)_전등 변경내역(1차-설계변경)_전등 변경내역(1차-설계변경)" xfId="2707"/>
    <cellStyle name="_인원계획표 _적격 _노원문화회관전기_입찰견적서(제출-수정)" xfId="2708"/>
    <cellStyle name="_인원계획표 _적격 _노원문화회관전기_입찰견적서(제출-수정)_전등 변경내역(1차-설계변경)" xfId="2709"/>
    <cellStyle name="_인원계획표 _적격 _노원문화회관전기_입찰견적서(제출-수정)_전등 변경내역(1차-설계변경)_전등 변경내역(1차-설계변경)" xfId="2710"/>
    <cellStyle name="_인원계획표 _적격 _노원문화회관전기_전등 변경내역(1차-설계변경)" xfId="2711"/>
    <cellStyle name="_인원계획표 _적격 _노원문화회관전기_전등 변경내역(1차-설계변경)_전등 변경내역(1차-설계변경)" xfId="2712"/>
    <cellStyle name="_인원계획표 _적격 _대전저유소탱크전기계장공사" xfId="2713"/>
    <cellStyle name="_인원계획표 _적격 _대전저유소탱크전기계장공사_광장주차장" xfId="2714"/>
    <cellStyle name="_인원계획표 _적격 _대전저유소탱크전기계장공사_광장주차장_전등 변경내역(1차-설계변경)" xfId="2715"/>
    <cellStyle name="_인원계획표 _적격 _대전저유소탱크전기계장공사_광장주차장_전등 변경내역(1차-설계변경)_전등 변경내역(1차-설계변경)" xfId="2716"/>
    <cellStyle name="_인원계획표 _적격 _대전저유소탱크전기계장공사_신사동업무시설빌딩분리" xfId="2717"/>
    <cellStyle name="_인원계획표 _적격 _대전저유소탱크전기계장공사_신사동업무시설빌딩분리_전등 변경내역(1차-설계변경)" xfId="2718"/>
    <cellStyle name="_인원계획표 _적격 _대전저유소탱크전기계장공사_신사동업무시설빌딩분리_전등 변경내역(1차-설계변경)_전등 변경내역(1차-설계변경)" xfId="2719"/>
    <cellStyle name="_인원계획표 _적격 _대전저유소탱크전기계장공사_입찰견적서(제출)" xfId="2720"/>
    <cellStyle name="_인원계획표 _적격 _대전저유소탱크전기계장공사_입찰견적서(제출)_전등 변경내역(1차-설계변경)" xfId="2721"/>
    <cellStyle name="_인원계획표 _적격 _대전저유소탱크전기계장공사_입찰견적서(제출)_전등 변경내역(1차-설계변경)_전등 변경내역(1차-설계변경)" xfId="2722"/>
    <cellStyle name="_인원계획표 _적격 _대전저유소탱크전기계장공사_입찰견적서(제출-세원NEGO)" xfId="2723"/>
    <cellStyle name="_인원계획표 _적격 _대전저유소탱크전기계장공사_입찰견적서(제출-세원NEGO)_전등 변경내역(1차-설계변경)" xfId="2724"/>
    <cellStyle name="_인원계획표 _적격 _대전저유소탱크전기계장공사_입찰견적서(제출-세원NEGO)_전등 변경내역(1차-설계변경)_전등 변경내역(1차-설계변경)" xfId="2725"/>
    <cellStyle name="_인원계획표 _적격 _대전저유소탱크전기계장공사_입찰견적서(제출-수정)" xfId="2726"/>
    <cellStyle name="_인원계획표 _적격 _대전저유소탱크전기계장공사_입찰견적서(제출-수정)_전등 변경내역(1차-설계변경)" xfId="2727"/>
    <cellStyle name="_인원계획표 _적격 _대전저유소탱크전기계장공사_입찰견적서(제출-수정)_전등 변경내역(1차-설계변경)_전등 변경내역(1차-설계변경)" xfId="2728"/>
    <cellStyle name="_인원계획표 _적격 _대전저유소탱크전기계장공사_전등 변경내역(1차-설계변경)" xfId="2729"/>
    <cellStyle name="_인원계획표 _적격 _대전저유소탱크전기계장공사_전등 변경내역(1차-설계변경)_전등 변경내역(1차-설계변경)" xfId="2730"/>
    <cellStyle name="_인원계획표 _적격 _도곡동임시" xfId="2731"/>
    <cellStyle name="_인원계획표 _적격 _도곡동임시_신사동업무시설빌딩분리" xfId="2732"/>
    <cellStyle name="_인원계획표 _적격 _도곡동임시_신사동업무시설빌딩분리_전등 변경내역(1차-설계변경)" xfId="2733"/>
    <cellStyle name="_인원계획표 _적격 _도곡동임시_신사동업무시설빌딩분리_전등 변경내역(1차-설계변경)_전등 변경내역(1차-설계변경)" xfId="2734"/>
    <cellStyle name="_인원계획표 _적격 _도곡동임시_입찰견적서(제출)" xfId="2735"/>
    <cellStyle name="_인원계획표 _적격 _도곡동임시_입찰견적서(제출)_전등 변경내역(1차-설계변경)" xfId="2736"/>
    <cellStyle name="_인원계획표 _적격 _도곡동임시_입찰견적서(제출)_전등 변경내역(1차-설계변경)_전등 변경내역(1차-설계변경)" xfId="2737"/>
    <cellStyle name="_인원계획표 _적격 _도곡동임시_입찰견적서(제출-세원NEGO)" xfId="2738"/>
    <cellStyle name="_인원계획표 _적격 _도곡동임시_입찰견적서(제출-세원NEGO)_전등 변경내역(1차-설계변경)" xfId="2739"/>
    <cellStyle name="_인원계획표 _적격 _도곡동임시_입찰견적서(제출-세원NEGO)_전등 변경내역(1차-설계변경)_전등 변경내역(1차-설계변경)" xfId="2740"/>
    <cellStyle name="_인원계획표 _적격 _도곡동임시_입찰견적서(제출-수정)" xfId="2741"/>
    <cellStyle name="_인원계획표 _적격 _도곡동임시_입찰견적서(제출-수정)_전등 변경내역(1차-설계변경)" xfId="2742"/>
    <cellStyle name="_인원계획표 _적격 _도곡동임시_입찰견적서(제출-수정)_전등 변경내역(1차-설계변경)_전등 변경내역(1차-설계변경)" xfId="2743"/>
    <cellStyle name="_인원계획표 _적격 _도곡동임시_전등 변경내역(1차-설계변경)" xfId="2744"/>
    <cellStyle name="_인원계획표 _적격 _도곡동임시_전등 변경내역(1차-설계변경)_전등 변경내역(1차-설계변경)" xfId="2745"/>
    <cellStyle name="_인원계획표 _적격 _부천 소사" xfId="2746"/>
    <cellStyle name="_인원계획표 _적격 _부천 소사 2차" xfId="2747"/>
    <cellStyle name="_인원계획표 _적격 _부천 소사 2차_신사동업무시설빌딩분리" xfId="2748"/>
    <cellStyle name="_인원계획표 _적격 _부천 소사 2차_신사동업무시설빌딩분리_전등 변경내역(1차-설계변경)" xfId="2749"/>
    <cellStyle name="_인원계획표 _적격 _부천 소사 2차_신사동업무시설빌딩분리_전등 변경내역(1차-설계변경)_전등 변경내역(1차-설계변경)" xfId="2750"/>
    <cellStyle name="_인원계획표 _적격 _부천 소사 2차_입찰견적서(제출)" xfId="2751"/>
    <cellStyle name="_인원계획표 _적격 _부천 소사 2차_입찰견적서(제출)_전등 변경내역(1차-설계변경)" xfId="2752"/>
    <cellStyle name="_인원계획표 _적격 _부천 소사 2차_입찰견적서(제출)_전등 변경내역(1차-설계변경)_전등 변경내역(1차-설계변경)" xfId="2753"/>
    <cellStyle name="_인원계획표 _적격 _부천 소사 2차_입찰견적서(제출-세원NEGO)" xfId="2754"/>
    <cellStyle name="_인원계획표 _적격 _부천 소사 2차_입찰견적서(제출-세원NEGO)_전등 변경내역(1차-설계변경)" xfId="2755"/>
    <cellStyle name="_인원계획표 _적격 _부천 소사 2차_입찰견적서(제출-세원NEGO)_전등 변경내역(1차-설계변경)_전등 변경내역(1차-설계변경)" xfId="2756"/>
    <cellStyle name="_인원계획표 _적격 _부천 소사 2차_입찰견적서(제출-수정)" xfId="2757"/>
    <cellStyle name="_인원계획표 _적격 _부천 소사 2차_입찰견적서(제출-수정)_전등 변경내역(1차-설계변경)" xfId="2758"/>
    <cellStyle name="_인원계획표 _적격 _부천 소사 2차_입찰견적서(제출-수정)_전등 변경내역(1차-설계변경)_전등 변경내역(1차-설계변경)" xfId="2759"/>
    <cellStyle name="_인원계획표 _적격 _부천 소사 2차_전등 변경내역(1차-설계변경)" xfId="2760"/>
    <cellStyle name="_인원계획표 _적격 _부천 소사 2차_전등 변경내역(1차-설계변경)_전등 변경내역(1차-설계변경)" xfId="2761"/>
    <cellStyle name="_인원계획표 _적격 _부천 소사_신사동업무시설빌딩분리" xfId="2762"/>
    <cellStyle name="_인원계획표 _적격 _부천 소사_신사동업무시설빌딩분리_전등 변경내역(1차-설계변경)" xfId="2763"/>
    <cellStyle name="_인원계획표 _적격 _부천 소사_신사동업무시설빌딩분리_전등 변경내역(1차-설계변경)_전등 변경내역(1차-설계변경)" xfId="2764"/>
    <cellStyle name="_인원계획표 _적격 _부천 소사_입찰견적서(제출)" xfId="2765"/>
    <cellStyle name="_인원계획표 _적격 _부천 소사_입찰견적서(제출)_전등 변경내역(1차-설계변경)" xfId="2766"/>
    <cellStyle name="_인원계획표 _적격 _부천 소사_입찰견적서(제출)_전등 변경내역(1차-설계변경)_전등 변경내역(1차-설계변경)" xfId="2767"/>
    <cellStyle name="_인원계획표 _적격 _부천 소사_입찰견적서(제출-세원NEGO)" xfId="2768"/>
    <cellStyle name="_인원계획표 _적격 _부천 소사_입찰견적서(제출-세원NEGO)_전등 변경내역(1차-설계변경)" xfId="2769"/>
    <cellStyle name="_인원계획표 _적격 _부천 소사_입찰견적서(제출-세원NEGO)_전등 변경내역(1차-설계변경)_전등 변경내역(1차-설계변경)" xfId="2770"/>
    <cellStyle name="_인원계획표 _적격 _부천 소사_입찰견적서(제출-수정)" xfId="2771"/>
    <cellStyle name="_인원계획표 _적격 _부천 소사_입찰견적서(제출-수정)_전등 변경내역(1차-설계변경)" xfId="2772"/>
    <cellStyle name="_인원계획표 _적격 _부천 소사_입찰견적서(제출-수정)_전등 변경내역(1차-설계변경)_전등 변경내역(1차-설계변경)" xfId="2773"/>
    <cellStyle name="_인원계획표 _적격 _부천 소사_전등 변경내역(1차-설계변경)" xfId="2774"/>
    <cellStyle name="_인원계획표 _적격 _부천 소사_전등 변경내역(1차-설계변경)_전등 변경내역(1차-설계변경)" xfId="2775"/>
    <cellStyle name="_인원계획표 _적격 _수출입은행" xfId="2776"/>
    <cellStyle name="_인원계획표 _적격 _수출입은행_신사동업무시설빌딩분리" xfId="2777"/>
    <cellStyle name="_인원계획표 _적격 _수출입은행_신사동업무시설빌딩분리_전등 변경내역(1차-설계변경)" xfId="2778"/>
    <cellStyle name="_인원계획표 _적격 _수출입은행_신사동업무시설빌딩분리_전등 변경내역(1차-설계변경)_전등 변경내역(1차-설계변경)" xfId="2779"/>
    <cellStyle name="_인원계획표 _적격 _수출입은행_입찰견적서(제출)" xfId="2780"/>
    <cellStyle name="_인원계획표 _적격 _수출입은행_입찰견적서(제출)_전등 변경내역(1차-설계변경)" xfId="2781"/>
    <cellStyle name="_인원계획표 _적격 _수출입은행_입찰견적서(제출)_전등 변경내역(1차-설계변경)_전등 변경내역(1차-설계변경)" xfId="2782"/>
    <cellStyle name="_인원계획표 _적격 _수출입은행_입찰견적서(제출-세원NEGO)" xfId="2783"/>
    <cellStyle name="_인원계획표 _적격 _수출입은행_입찰견적서(제출-세원NEGO)_전등 변경내역(1차-설계변경)" xfId="2784"/>
    <cellStyle name="_인원계획표 _적격 _수출입은행_입찰견적서(제출-세원NEGO)_전등 변경내역(1차-설계변경)_전등 변경내역(1차-설계변경)" xfId="2785"/>
    <cellStyle name="_인원계획표 _적격 _수출입은행_입찰견적서(제출-수정)" xfId="2786"/>
    <cellStyle name="_인원계획표 _적격 _수출입은행_입찰견적서(제출-수정)_전등 변경내역(1차-설계변경)" xfId="2787"/>
    <cellStyle name="_인원계획표 _적격 _수출입은행_입찰견적서(제출-수정)_전등 변경내역(1차-설계변경)_전등 변경내역(1차-설계변경)" xfId="2788"/>
    <cellStyle name="_인원계획표 _적격 _수출입은행_전등 변경내역(1차-설계변경)" xfId="2789"/>
    <cellStyle name="_인원계획표 _적격 _수출입은행_전등 변경내역(1차-설계변경)_전등 변경내역(1차-설계변경)" xfId="2790"/>
    <cellStyle name="_인원계획표 _적격 _신사동업무시설빌딩분리" xfId="2791"/>
    <cellStyle name="_인원계획표 _적격 _신사동업무시설빌딩분리_전등 변경내역(1차-설계변경)" xfId="2792"/>
    <cellStyle name="_인원계획표 _적격 _신사동업무시설빌딩분리_전등 변경내역(1차-설계변경)_전등 변경내역(1차-설계변경)" xfId="2793"/>
    <cellStyle name="_인원계획표 _적격 _입찰견적서(제출)" xfId="2794"/>
    <cellStyle name="_인원계획표 _적격 _입찰견적서(제출)_전등 변경내역(1차-설계변경)" xfId="2795"/>
    <cellStyle name="_인원계획표 _적격 _입찰견적서(제출)_전등 변경내역(1차-설계변경)_전등 변경내역(1차-설계변경)" xfId="2796"/>
    <cellStyle name="_인원계획표 _적격 _입찰견적서(제출-세원NEGO)" xfId="2797"/>
    <cellStyle name="_인원계획표 _적격 _입찰견적서(제출-세원NEGO)_전등 변경내역(1차-설계변경)" xfId="2798"/>
    <cellStyle name="_인원계획표 _적격 _입찰견적서(제출-세원NEGO)_전등 변경내역(1차-설계변경)_전등 변경내역(1차-설계변경)" xfId="2799"/>
    <cellStyle name="_인원계획표 _적격 _입찰견적서(제출-수정)" xfId="2800"/>
    <cellStyle name="_인원계획표 _적격 _입찰견적서(제출-수정)_전등 변경내역(1차-설계변경)" xfId="2801"/>
    <cellStyle name="_인원계획표 _적격 _입찰견적서(제출-수정)_전등 변경내역(1차-설계변경)_전등 변경내역(1차-설계변경)" xfId="2802"/>
    <cellStyle name="_인원계획표 _적격 _전등 변경내역(1차-설계변경)" xfId="2803"/>
    <cellStyle name="_인원계획표 _적격 _전등 변경내역(1차-설계변경)_전등 변경내역(1차-설계변경)" xfId="2804"/>
    <cellStyle name="_인원계획표 _적격 _충정로임시동력(계약)" xfId="2805"/>
    <cellStyle name="_인원계획표 _적격 _충정로임시동력(계약)_신사동업무시설빌딩분리" xfId="2806"/>
    <cellStyle name="_인원계획표 _적격 _충정로임시동력(계약)_신사동업무시설빌딩분리_전등 변경내역(1차-설계변경)" xfId="2807"/>
    <cellStyle name="_인원계획표 _적격 _충정로임시동력(계약)_신사동업무시설빌딩분리_전등 변경내역(1차-설계변경)_전등 변경내역(1차-설계변경)" xfId="2808"/>
    <cellStyle name="_인원계획표 _적격 _충정로임시동력(계약)_입찰견적서(제출)" xfId="2809"/>
    <cellStyle name="_인원계획표 _적격 _충정로임시동력(계약)_입찰견적서(제출)_전등 변경내역(1차-설계변경)" xfId="2810"/>
    <cellStyle name="_인원계획표 _적격 _충정로임시동력(계약)_입찰견적서(제출)_전등 변경내역(1차-설계변경)_전등 변경내역(1차-설계변경)" xfId="2811"/>
    <cellStyle name="_인원계획표 _적격 _충정로임시동력(계약)_입찰견적서(제출-세원NEGO)" xfId="2812"/>
    <cellStyle name="_인원계획표 _적격 _충정로임시동력(계약)_입찰견적서(제출-세원NEGO)_전등 변경내역(1차-설계변경)" xfId="2813"/>
    <cellStyle name="_인원계획표 _적격 _충정로임시동력(계약)_입찰견적서(제출-세원NEGO)_전등 변경내역(1차-설계변경)_전등 변경내역(1차-설계변경)" xfId="2814"/>
    <cellStyle name="_인원계획표 _적격 _충정로임시동력(계약)_입찰견적서(제출-수정)" xfId="2815"/>
    <cellStyle name="_인원계획표 _적격 _충정로임시동력(계약)_입찰견적서(제출-수정)_전등 변경내역(1차-설계변경)" xfId="2816"/>
    <cellStyle name="_인원계획표 _적격 _충정로임시동력(계약)_입찰견적서(제출-수정)_전등 변경내역(1차-설계변경)_전등 변경내역(1차-설계변경)" xfId="2817"/>
    <cellStyle name="_인원계획표 _적격 _충정로임시동력(계약)_전등 변경내역(1차-설계변경)" xfId="2818"/>
    <cellStyle name="_인원계획표 _적격 _충정로임시동력(계약)_전등 변경내역(1차-설계변경)_전등 변경내역(1차-설계변경)" xfId="2819"/>
    <cellStyle name="_인원계획표 _전등 변경내역(1차-설계변경)" xfId="2820"/>
    <cellStyle name="_인원계획표 _전등 변경내역(1차-설계변경)_전등 변경내역(1차-설계변경)" xfId="2821"/>
    <cellStyle name="_인원계획표 _충정로임시동력(계약)" xfId="2822"/>
    <cellStyle name="_인원계획표 _충정로임시동력(계약)_신사동업무시설빌딩분리" xfId="2823"/>
    <cellStyle name="_인원계획표 _충정로임시동력(계약)_신사동업무시설빌딩분리_전등 변경내역(1차-설계변경)" xfId="2824"/>
    <cellStyle name="_인원계획표 _충정로임시동력(계약)_신사동업무시설빌딩분리_전등 변경내역(1차-설계변경)_전등 변경내역(1차-설계변경)" xfId="2825"/>
    <cellStyle name="_인원계획표 _충정로임시동력(계약)_입찰견적서(제출)" xfId="2826"/>
    <cellStyle name="_인원계획표 _충정로임시동력(계약)_입찰견적서(제출)_전등 변경내역(1차-설계변경)" xfId="2827"/>
    <cellStyle name="_인원계획표 _충정로임시동력(계약)_입찰견적서(제출)_전등 변경내역(1차-설계변경)_전등 변경내역(1차-설계변경)" xfId="2828"/>
    <cellStyle name="_인원계획표 _충정로임시동력(계약)_입찰견적서(제출-세원NEGO)" xfId="2829"/>
    <cellStyle name="_인원계획표 _충정로임시동력(계약)_입찰견적서(제출-세원NEGO)_전등 변경내역(1차-설계변경)" xfId="2830"/>
    <cellStyle name="_인원계획표 _충정로임시동력(계약)_입찰견적서(제출-세원NEGO)_전등 변경내역(1차-설계변경)_전등 변경내역(1차-설계변경)" xfId="2831"/>
    <cellStyle name="_인원계획표 _충정로임시동력(계약)_입찰견적서(제출-수정)" xfId="2832"/>
    <cellStyle name="_인원계획표 _충정로임시동력(계약)_입찰견적서(제출-수정)_전등 변경내역(1차-설계변경)" xfId="2833"/>
    <cellStyle name="_인원계획표 _충정로임시동력(계약)_입찰견적서(제출-수정)_전등 변경내역(1차-설계변경)_전등 변경내역(1차-설계변경)" xfId="2834"/>
    <cellStyle name="_인원계획표 _충정로임시동력(계약)_전등 변경내역(1차-설계변경)" xfId="2835"/>
    <cellStyle name="_인원계획표 _충정로임시동력(계약)_전등 변경내역(1차-설계변경)_전등 변경내역(1차-설계변경)" xfId="2836"/>
    <cellStyle name="_인테리어배관공사" xfId="2837"/>
    <cellStyle name="_임시전력5회" xfId="2838"/>
    <cellStyle name="_입찰표지 " xfId="2839"/>
    <cellStyle name="_입찰표지 _광장주차장" xfId="2840"/>
    <cellStyle name="_입찰표지 _광장주차장_전등 변경내역(1차-설계변경)" xfId="2841"/>
    <cellStyle name="_입찰표지 _광장주차장_전등 변경내역(1차-설계변경)_전등 변경내역(1차-설계변경)" xfId="2842"/>
    <cellStyle name="_입찰표지 _노원문화회관전기" xfId="2843"/>
    <cellStyle name="_입찰표지 _노원문화회관전기_신사동업무시설빌딩분리" xfId="2844"/>
    <cellStyle name="_입찰표지 _노원문화회관전기_신사동업무시설빌딩분리_전등 변경내역(1차-설계변경)" xfId="2845"/>
    <cellStyle name="_입찰표지 _노원문화회관전기_신사동업무시설빌딩분리_전등 변경내역(1차-설계변경)_전등 변경내역(1차-설계변경)" xfId="2846"/>
    <cellStyle name="_입찰표지 _노원문화회관전기_입찰견적서(제출)" xfId="2847"/>
    <cellStyle name="_입찰표지 _노원문화회관전기_입찰견적서(제출)_전등 변경내역(1차-설계변경)" xfId="2848"/>
    <cellStyle name="_입찰표지 _노원문화회관전기_입찰견적서(제출)_전등 변경내역(1차-설계변경)_전등 변경내역(1차-설계변경)" xfId="2849"/>
    <cellStyle name="_입찰표지 _노원문화회관전기_입찰견적서(제출-세원NEGO)" xfId="2850"/>
    <cellStyle name="_입찰표지 _노원문화회관전기_입찰견적서(제출-세원NEGO)_전등 변경내역(1차-설계변경)" xfId="2851"/>
    <cellStyle name="_입찰표지 _노원문화회관전기_입찰견적서(제출-세원NEGO)_전등 변경내역(1차-설계변경)_전등 변경내역(1차-설계변경)" xfId="2852"/>
    <cellStyle name="_입찰표지 _노원문화회관전기_입찰견적서(제출-수정)" xfId="2853"/>
    <cellStyle name="_입찰표지 _노원문화회관전기_입찰견적서(제출-수정)_전등 변경내역(1차-설계변경)" xfId="2854"/>
    <cellStyle name="_입찰표지 _노원문화회관전기_입찰견적서(제출-수정)_전등 변경내역(1차-설계변경)_전등 변경내역(1차-설계변경)" xfId="2855"/>
    <cellStyle name="_입찰표지 _노원문화회관전기_전등 변경내역(1차-설계변경)" xfId="2856"/>
    <cellStyle name="_입찰표지 _노원문화회관전기_전등 변경내역(1차-설계변경)_전등 변경내역(1차-설계변경)" xfId="2857"/>
    <cellStyle name="_입찰표지 _대전저유소탱크전기계장공사" xfId="2858"/>
    <cellStyle name="_입찰표지 _대전저유소탱크전기계장공사_광장주차장" xfId="2859"/>
    <cellStyle name="_입찰표지 _대전저유소탱크전기계장공사_광장주차장_전등 변경내역(1차-설계변경)" xfId="2860"/>
    <cellStyle name="_입찰표지 _대전저유소탱크전기계장공사_광장주차장_전등 변경내역(1차-설계변경)_전등 변경내역(1차-설계변경)" xfId="2861"/>
    <cellStyle name="_입찰표지 _대전저유소탱크전기계장공사_신사동업무시설빌딩분리" xfId="2862"/>
    <cellStyle name="_입찰표지 _대전저유소탱크전기계장공사_신사동업무시설빌딩분리_전등 변경내역(1차-설계변경)" xfId="2863"/>
    <cellStyle name="_입찰표지 _대전저유소탱크전기계장공사_신사동업무시설빌딩분리_전등 변경내역(1차-설계변경)_전등 변경내역(1차-설계변경)" xfId="2864"/>
    <cellStyle name="_입찰표지 _대전저유소탱크전기계장공사_입찰견적서(제출)" xfId="2865"/>
    <cellStyle name="_입찰표지 _대전저유소탱크전기계장공사_입찰견적서(제출)_전등 변경내역(1차-설계변경)" xfId="2866"/>
    <cellStyle name="_입찰표지 _대전저유소탱크전기계장공사_입찰견적서(제출)_전등 변경내역(1차-설계변경)_전등 변경내역(1차-설계변경)" xfId="2867"/>
    <cellStyle name="_입찰표지 _대전저유소탱크전기계장공사_입찰견적서(제출-세원NEGO)" xfId="2868"/>
    <cellStyle name="_입찰표지 _대전저유소탱크전기계장공사_입찰견적서(제출-세원NEGO)_전등 변경내역(1차-설계변경)" xfId="2869"/>
    <cellStyle name="_입찰표지 _대전저유소탱크전기계장공사_입찰견적서(제출-세원NEGO)_전등 변경내역(1차-설계변경)_전등 변경내역(1차-설계변경)" xfId="2870"/>
    <cellStyle name="_입찰표지 _대전저유소탱크전기계장공사_입찰견적서(제출-수정)" xfId="2871"/>
    <cellStyle name="_입찰표지 _대전저유소탱크전기계장공사_입찰견적서(제출-수정)_전등 변경내역(1차-설계변경)" xfId="2872"/>
    <cellStyle name="_입찰표지 _대전저유소탱크전기계장공사_입찰견적서(제출-수정)_전등 변경내역(1차-설계변경)_전등 변경내역(1차-설계변경)" xfId="2873"/>
    <cellStyle name="_입찰표지 _대전저유소탱크전기계장공사_전등 변경내역(1차-설계변경)" xfId="2874"/>
    <cellStyle name="_입찰표지 _대전저유소탱크전기계장공사_전등 변경내역(1차-설계변경)_전등 변경내역(1차-설계변경)" xfId="2875"/>
    <cellStyle name="_입찰표지 _도곡동임시" xfId="2876"/>
    <cellStyle name="_입찰표지 _도곡동임시_신사동업무시설빌딩분리" xfId="2877"/>
    <cellStyle name="_입찰표지 _도곡동임시_신사동업무시설빌딩분리_전등 변경내역(1차-설계변경)" xfId="2878"/>
    <cellStyle name="_입찰표지 _도곡동임시_신사동업무시설빌딩분리_전등 변경내역(1차-설계변경)_전등 변경내역(1차-설계변경)" xfId="2879"/>
    <cellStyle name="_입찰표지 _도곡동임시_입찰견적서(제출)" xfId="2880"/>
    <cellStyle name="_입찰표지 _도곡동임시_입찰견적서(제출)_전등 변경내역(1차-설계변경)" xfId="2881"/>
    <cellStyle name="_입찰표지 _도곡동임시_입찰견적서(제출)_전등 변경내역(1차-설계변경)_전등 변경내역(1차-설계변경)" xfId="2882"/>
    <cellStyle name="_입찰표지 _도곡동임시_입찰견적서(제출-세원NEGO)" xfId="2883"/>
    <cellStyle name="_입찰표지 _도곡동임시_입찰견적서(제출-세원NEGO)_전등 변경내역(1차-설계변경)" xfId="2884"/>
    <cellStyle name="_입찰표지 _도곡동임시_입찰견적서(제출-세원NEGO)_전등 변경내역(1차-설계변경)_전등 변경내역(1차-설계변경)" xfId="2885"/>
    <cellStyle name="_입찰표지 _도곡동임시_입찰견적서(제출-수정)" xfId="2886"/>
    <cellStyle name="_입찰표지 _도곡동임시_입찰견적서(제출-수정)_전등 변경내역(1차-설계변경)" xfId="2887"/>
    <cellStyle name="_입찰표지 _도곡동임시_입찰견적서(제출-수정)_전등 변경내역(1차-설계변경)_전등 변경내역(1차-설계변경)" xfId="2888"/>
    <cellStyle name="_입찰표지 _도곡동임시_전등 변경내역(1차-설계변경)" xfId="2889"/>
    <cellStyle name="_입찰표지 _도곡동임시_전등 변경내역(1차-설계변경)_전등 변경내역(1차-설계변경)" xfId="2890"/>
    <cellStyle name="_입찰표지 _부천 소사" xfId="2891"/>
    <cellStyle name="_입찰표지 _부천 소사 2차" xfId="2892"/>
    <cellStyle name="_입찰표지 _부천 소사 2차_신사동업무시설빌딩분리" xfId="2893"/>
    <cellStyle name="_입찰표지 _부천 소사 2차_신사동업무시설빌딩분리_전등 변경내역(1차-설계변경)" xfId="2894"/>
    <cellStyle name="_입찰표지 _부천 소사 2차_신사동업무시설빌딩분리_전등 변경내역(1차-설계변경)_전등 변경내역(1차-설계변경)" xfId="2895"/>
    <cellStyle name="_입찰표지 _부천 소사 2차_입찰견적서(제출)" xfId="2896"/>
    <cellStyle name="_입찰표지 _부천 소사 2차_입찰견적서(제출)_전등 변경내역(1차-설계변경)" xfId="2897"/>
    <cellStyle name="_입찰표지 _부천 소사 2차_입찰견적서(제출)_전등 변경내역(1차-설계변경)_전등 변경내역(1차-설계변경)" xfId="2898"/>
    <cellStyle name="_입찰표지 _부천 소사 2차_입찰견적서(제출-세원NEGO)" xfId="2899"/>
    <cellStyle name="_입찰표지 _부천 소사 2차_입찰견적서(제출-세원NEGO)_전등 변경내역(1차-설계변경)" xfId="2900"/>
    <cellStyle name="_입찰표지 _부천 소사 2차_입찰견적서(제출-세원NEGO)_전등 변경내역(1차-설계변경)_전등 변경내역(1차-설계변경)" xfId="2901"/>
    <cellStyle name="_입찰표지 _부천 소사 2차_입찰견적서(제출-수정)" xfId="2902"/>
    <cellStyle name="_입찰표지 _부천 소사 2차_입찰견적서(제출-수정)_전등 변경내역(1차-설계변경)" xfId="2903"/>
    <cellStyle name="_입찰표지 _부천 소사 2차_입찰견적서(제출-수정)_전등 변경내역(1차-설계변경)_전등 변경내역(1차-설계변경)" xfId="2904"/>
    <cellStyle name="_입찰표지 _부천 소사 2차_전등 변경내역(1차-설계변경)" xfId="2905"/>
    <cellStyle name="_입찰표지 _부천 소사 2차_전등 변경내역(1차-설계변경)_전등 변경내역(1차-설계변경)" xfId="2906"/>
    <cellStyle name="_입찰표지 _부천 소사_신사동업무시설빌딩분리" xfId="2907"/>
    <cellStyle name="_입찰표지 _부천 소사_신사동업무시설빌딩분리_전등 변경내역(1차-설계변경)" xfId="2908"/>
    <cellStyle name="_입찰표지 _부천 소사_신사동업무시설빌딩분리_전등 변경내역(1차-설계변경)_전등 변경내역(1차-설계변경)" xfId="2909"/>
    <cellStyle name="_입찰표지 _부천 소사_입찰견적서(제출)" xfId="2910"/>
    <cellStyle name="_입찰표지 _부천 소사_입찰견적서(제출)_전등 변경내역(1차-설계변경)" xfId="2911"/>
    <cellStyle name="_입찰표지 _부천 소사_입찰견적서(제출)_전등 변경내역(1차-설계변경)_전등 변경내역(1차-설계변경)" xfId="2912"/>
    <cellStyle name="_입찰표지 _부천 소사_입찰견적서(제출-세원NEGO)" xfId="2913"/>
    <cellStyle name="_입찰표지 _부천 소사_입찰견적서(제출-세원NEGO)_전등 변경내역(1차-설계변경)" xfId="2914"/>
    <cellStyle name="_입찰표지 _부천 소사_입찰견적서(제출-세원NEGO)_전등 변경내역(1차-설계변경)_전등 변경내역(1차-설계변경)" xfId="2915"/>
    <cellStyle name="_입찰표지 _부천 소사_입찰견적서(제출-수정)" xfId="2916"/>
    <cellStyle name="_입찰표지 _부천 소사_입찰견적서(제출-수정)_전등 변경내역(1차-설계변경)" xfId="2917"/>
    <cellStyle name="_입찰표지 _부천 소사_입찰견적서(제출-수정)_전등 변경내역(1차-설계변경)_전등 변경내역(1차-설계변경)" xfId="2918"/>
    <cellStyle name="_입찰표지 _부천 소사_전등 변경내역(1차-설계변경)" xfId="2919"/>
    <cellStyle name="_입찰표지 _부천 소사_전등 변경내역(1차-설계변경)_전등 변경내역(1차-설계변경)" xfId="2920"/>
    <cellStyle name="_입찰표지 _수출입은행" xfId="2921"/>
    <cellStyle name="_입찰표지 _수출입은행_신사동업무시설빌딩분리" xfId="2922"/>
    <cellStyle name="_입찰표지 _수출입은행_신사동업무시설빌딩분리_전등 변경내역(1차-설계변경)" xfId="2923"/>
    <cellStyle name="_입찰표지 _수출입은행_신사동업무시설빌딩분리_전등 변경내역(1차-설계변경)_전등 변경내역(1차-설계변경)" xfId="2924"/>
    <cellStyle name="_입찰표지 _수출입은행_입찰견적서(제출)" xfId="2925"/>
    <cellStyle name="_입찰표지 _수출입은행_입찰견적서(제출)_전등 변경내역(1차-설계변경)" xfId="2926"/>
    <cellStyle name="_입찰표지 _수출입은행_입찰견적서(제출)_전등 변경내역(1차-설계변경)_전등 변경내역(1차-설계변경)" xfId="2927"/>
    <cellStyle name="_입찰표지 _수출입은행_입찰견적서(제출-세원NEGO)" xfId="2928"/>
    <cellStyle name="_입찰표지 _수출입은행_입찰견적서(제출-세원NEGO)_전등 변경내역(1차-설계변경)" xfId="2929"/>
    <cellStyle name="_입찰표지 _수출입은행_입찰견적서(제출-세원NEGO)_전등 변경내역(1차-설계변경)_전등 변경내역(1차-설계변경)" xfId="2930"/>
    <cellStyle name="_입찰표지 _수출입은행_입찰견적서(제출-수정)" xfId="2931"/>
    <cellStyle name="_입찰표지 _수출입은행_입찰견적서(제출-수정)_전등 변경내역(1차-설계변경)" xfId="2932"/>
    <cellStyle name="_입찰표지 _수출입은행_입찰견적서(제출-수정)_전등 변경내역(1차-설계변경)_전등 변경내역(1차-설계변경)" xfId="2933"/>
    <cellStyle name="_입찰표지 _수출입은행_전등 변경내역(1차-설계변경)" xfId="2934"/>
    <cellStyle name="_입찰표지 _수출입은행_전등 변경내역(1차-설계변경)_전등 변경내역(1차-설계변경)" xfId="2935"/>
    <cellStyle name="_입찰표지 _신사동업무시설빌딩분리" xfId="2936"/>
    <cellStyle name="_입찰표지 _신사동업무시설빌딩분리_전등 변경내역(1차-설계변경)" xfId="2937"/>
    <cellStyle name="_입찰표지 _신사동업무시설빌딩분리_전등 변경내역(1차-설계변경)_전등 변경내역(1차-설계변경)" xfId="2938"/>
    <cellStyle name="_입찰표지 _입찰견적서(제출)" xfId="2939"/>
    <cellStyle name="_입찰표지 _입찰견적서(제출)_전등 변경내역(1차-설계변경)" xfId="2940"/>
    <cellStyle name="_입찰표지 _입찰견적서(제출)_전등 변경내역(1차-설계변경)_전등 변경내역(1차-설계변경)" xfId="2941"/>
    <cellStyle name="_입찰표지 _입찰견적서(제출-세원NEGO)" xfId="2942"/>
    <cellStyle name="_입찰표지 _입찰견적서(제출-세원NEGO)_전등 변경내역(1차-설계변경)" xfId="2943"/>
    <cellStyle name="_입찰표지 _입찰견적서(제출-세원NEGO)_전등 변경내역(1차-설계변경)_전등 변경내역(1차-설계변경)" xfId="2944"/>
    <cellStyle name="_입찰표지 _입찰견적서(제출-수정)" xfId="2945"/>
    <cellStyle name="_입찰표지 _입찰견적서(제출-수정)_전등 변경내역(1차-설계변경)" xfId="2946"/>
    <cellStyle name="_입찰표지 _입찰견적서(제출-수정)_전등 변경내역(1차-설계변경)_전등 변경내역(1차-설계변경)" xfId="2947"/>
    <cellStyle name="_입찰표지 _전등 변경내역(1차-설계변경)" xfId="2948"/>
    <cellStyle name="_입찰표지 _전등 변경내역(1차-설계변경)_전등 변경내역(1차-설계변경)" xfId="2949"/>
    <cellStyle name="_입찰표지 _충정로임시동력(계약)" xfId="2950"/>
    <cellStyle name="_입찰표지 _충정로임시동력(계약)_신사동업무시설빌딩분리" xfId="2951"/>
    <cellStyle name="_입찰표지 _충정로임시동력(계약)_신사동업무시설빌딩분리_전등 변경내역(1차-설계변경)" xfId="2952"/>
    <cellStyle name="_입찰표지 _충정로임시동력(계약)_신사동업무시설빌딩분리_전등 변경내역(1차-설계변경)_전등 변경내역(1차-설계변경)" xfId="2953"/>
    <cellStyle name="_입찰표지 _충정로임시동력(계약)_입찰견적서(제출)" xfId="2954"/>
    <cellStyle name="_입찰표지 _충정로임시동력(계약)_입찰견적서(제출)_전등 변경내역(1차-설계변경)" xfId="2955"/>
    <cellStyle name="_입찰표지 _충정로임시동력(계약)_입찰견적서(제출)_전등 변경내역(1차-설계변경)_전등 변경내역(1차-설계변경)" xfId="2956"/>
    <cellStyle name="_입찰표지 _충정로임시동력(계약)_입찰견적서(제출-세원NEGO)" xfId="2957"/>
    <cellStyle name="_입찰표지 _충정로임시동력(계약)_입찰견적서(제출-세원NEGO)_전등 변경내역(1차-설계변경)" xfId="2958"/>
    <cellStyle name="_입찰표지 _충정로임시동력(계약)_입찰견적서(제출-세원NEGO)_전등 변경내역(1차-설계변경)_전등 변경내역(1차-설계변경)" xfId="2959"/>
    <cellStyle name="_입찰표지 _충정로임시동력(계약)_입찰견적서(제출-수정)" xfId="2960"/>
    <cellStyle name="_입찰표지 _충정로임시동력(계약)_입찰견적서(제출-수정)_전등 변경내역(1차-설계변경)" xfId="2961"/>
    <cellStyle name="_입찰표지 _충정로임시동력(계약)_입찰견적서(제출-수정)_전등 변경내역(1차-설계변경)_전등 변경내역(1차-설계변경)" xfId="2962"/>
    <cellStyle name="_입찰표지 _충정로임시동력(계약)_전등 변경내역(1차-설계변경)" xfId="2963"/>
    <cellStyle name="_입찰표지 _충정로임시동력(계약)_전등 변경내역(1차-설계변경)_전등 변경내역(1차-설계변경)" xfId="2964"/>
    <cellStyle name="_적격 " xfId="2965"/>
    <cellStyle name="_적격 _광장주차장" xfId="2966"/>
    <cellStyle name="_적격 _광장주차장_전등 변경내역(1차-설계변경)" xfId="2967"/>
    <cellStyle name="_적격 _광장주차장_전등 변경내역(1차-설계변경)_전등 변경내역(1차-설계변경)" xfId="2968"/>
    <cellStyle name="_적격 _노원문화회관전기" xfId="2969"/>
    <cellStyle name="_적격 _노원문화회관전기_신사동업무시설빌딩분리" xfId="2970"/>
    <cellStyle name="_적격 _노원문화회관전기_신사동업무시설빌딩분리_전등 변경내역(1차-설계변경)" xfId="2971"/>
    <cellStyle name="_적격 _노원문화회관전기_신사동업무시설빌딩분리_전등 변경내역(1차-설계변경)_전등 변경내역(1차-설계변경)" xfId="2972"/>
    <cellStyle name="_적격 _노원문화회관전기_입찰견적서(제출)" xfId="2973"/>
    <cellStyle name="_적격 _노원문화회관전기_입찰견적서(제출)_전등 변경내역(1차-설계변경)" xfId="2974"/>
    <cellStyle name="_적격 _노원문화회관전기_입찰견적서(제출)_전등 변경내역(1차-설계변경)_전등 변경내역(1차-설계변경)" xfId="2975"/>
    <cellStyle name="_적격 _노원문화회관전기_입찰견적서(제출-세원NEGO)" xfId="2976"/>
    <cellStyle name="_적격 _노원문화회관전기_입찰견적서(제출-세원NEGO)_전등 변경내역(1차-설계변경)" xfId="2977"/>
    <cellStyle name="_적격 _노원문화회관전기_입찰견적서(제출-세원NEGO)_전등 변경내역(1차-설계변경)_전등 변경내역(1차-설계변경)" xfId="2978"/>
    <cellStyle name="_적격 _노원문화회관전기_입찰견적서(제출-수정)" xfId="2979"/>
    <cellStyle name="_적격 _노원문화회관전기_입찰견적서(제출-수정)_전등 변경내역(1차-설계변경)" xfId="2980"/>
    <cellStyle name="_적격 _노원문화회관전기_입찰견적서(제출-수정)_전등 변경내역(1차-설계변경)_전등 변경내역(1차-설계변경)" xfId="2981"/>
    <cellStyle name="_적격 _노원문화회관전기_전등 변경내역(1차-설계변경)" xfId="2982"/>
    <cellStyle name="_적격 _노원문화회관전기_전등 변경내역(1차-설계변경)_전등 변경내역(1차-설계변경)" xfId="2983"/>
    <cellStyle name="_적격 _대전저유소탱크전기계장공사" xfId="2984"/>
    <cellStyle name="_적격 _대전저유소탱크전기계장공사_광장주차장" xfId="2985"/>
    <cellStyle name="_적격 _대전저유소탱크전기계장공사_광장주차장_전등 변경내역(1차-설계변경)" xfId="2986"/>
    <cellStyle name="_적격 _대전저유소탱크전기계장공사_광장주차장_전등 변경내역(1차-설계변경)_전등 변경내역(1차-설계변경)" xfId="2987"/>
    <cellStyle name="_적격 _대전저유소탱크전기계장공사_신사동업무시설빌딩분리" xfId="2988"/>
    <cellStyle name="_적격 _대전저유소탱크전기계장공사_신사동업무시설빌딩분리_전등 변경내역(1차-설계변경)" xfId="2989"/>
    <cellStyle name="_적격 _대전저유소탱크전기계장공사_신사동업무시설빌딩분리_전등 변경내역(1차-설계변경)_전등 변경내역(1차-설계변경)" xfId="2990"/>
    <cellStyle name="_적격 _대전저유소탱크전기계장공사_입찰견적서(제출)" xfId="2991"/>
    <cellStyle name="_적격 _대전저유소탱크전기계장공사_입찰견적서(제출)_전등 변경내역(1차-설계변경)" xfId="2992"/>
    <cellStyle name="_적격 _대전저유소탱크전기계장공사_입찰견적서(제출)_전등 변경내역(1차-설계변경)_전등 변경내역(1차-설계변경)" xfId="2993"/>
    <cellStyle name="_적격 _대전저유소탱크전기계장공사_입찰견적서(제출-세원NEGO)" xfId="2994"/>
    <cellStyle name="_적격 _대전저유소탱크전기계장공사_입찰견적서(제출-세원NEGO)_전등 변경내역(1차-설계변경)" xfId="2995"/>
    <cellStyle name="_적격 _대전저유소탱크전기계장공사_입찰견적서(제출-세원NEGO)_전등 변경내역(1차-설계변경)_전등 변경내역(1차-설계변경)" xfId="2996"/>
    <cellStyle name="_적격 _대전저유소탱크전기계장공사_입찰견적서(제출-수정)" xfId="2997"/>
    <cellStyle name="_적격 _대전저유소탱크전기계장공사_입찰견적서(제출-수정)_전등 변경내역(1차-설계변경)" xfId="2998"/>
    <cellStyle name="_적격 _대전저유소탱크전기계장공사_입찰견적서(제출-수정)_전등 변경내역(1차-설계변경)_전등 변경내역(1차-설계변경)" xfId="2999"/>
    <cellStyle name="_적격 _대전저유소탱크전기계장공사_전등 변경내역(1차-설계변경)" xfId="3000"/>
    <cellStyle name="_적격 _대전저유소탱크전기계장공사_전등 변경내역(1차-설계변경)_전등 변경내역(1차-설계변경)" xfId="3001"/>
    <cellStyle name="_적격 _도곡동임시" xfId="3002"/>
    <cellStyle name="_적격 _도곡동임시_신사동업무시설빌딩분리" xfId="3003"/>
    <cellStyle name="_적격 _도곡동임시_신사동업무시설빌딩분리_전등 변경내역(1차-설계변경)" xfId="3004"/>
    <cellStyle name="_적격 _도곡동임시_신사동업무시설빌딩분리_전등 변경내역(1차-설계변경)_전등 변경내역(1차-설계변경)" xfId="3005"/>
    <cellStyle name="_적격 _도곡동임시_입찰견적서(제출)" xfId="3006"/>
    <cellStyle name="_적격 _도곡동임시_입찰견적서(제출)_전등 변경내역(1차-설계변경)" xfId="3007"/>
    <cellStyle name="_적격 _도곡동임시_입찰견적서(제출)_전등 변경내역(1차-설계변경)_전등 변경내역(1차-설계변경)" xfId="3008"/>
    <cellStyle name="_적격 _도곡동임시_입찰견적서(제출-세원NEGO)" xfId="3009"/>
    <cellStyle name="_적격 _도곡동임시_입찰견적서(제출-세원NEGO)_전등 변경내역(1차-설계변경)" xfId="3010"/>
    <cellStyle name="_적격 _도곡동임시_입찰견적서(제출-세원NEGO)_전등 변경내역(1차-설계변경)_전등 변경내역(1차-설계변경)" xfId="3011"/>
    <cellStyle name="_적격 _도곡동임시_입찰견적서(제출-수정)" xfId="3012"/>
    <cellStyle name="_적격 _도곡동임시_입찰견적서(제출-수정)_전등 변경내역(1차-설계변경)" xfId="3013"/>
    <cellStyle name="_적격 _도곡동임시_입찰견적서(제출-수정)_전등 변경내역(1차-설계변경)_전등 변경내역(1차-설계변경)" xfId="3014"/>
    <cellStyle name="_적격 _도곡동임시_전등 변경내역(1차-설계변경)" xfId="3015"/>
    <cellStyle name="_적격 _도곡동임시_전등 변경내역(1차-설계변경)_전등 변경내역(1차-설계변경)" xfId="3016"/>
    <cellStyle name="_적격 _부천 소사" xfId="3017"/>
    <cellStyle name="_적격 _부천 소사 2차" xfId="3018"/>
    <cellStyle name="_적격 _부천 소사 2차_신사동업무시설빌딩분리" xfId="3019"/>
    <cellStyle name="_적격 _부천 소사 2차_신사동업무시설빌딩분리_전등 변경내역(1차-설계변경)" xfId="3020"/>
    <cellStyle name="_적격 _부천 소사 2차_신사동업무시설빌딩분리_전등 변경내역(1차-설계변경)_전등 변경내역(1차-설계변경)" xfId="3021"/>
    <cellStyle name="_적격 _부천 소사 2차_입찰견적서(제출)" xfId="3022"/>
    <cellStyle name="_적격 _부천 소사 2차_입찰견적서(제출)_전등 변경내역(1차-설계변경)" xfId="3023"/>
    <cellStyle name="_적격 _부천 소사 2차_입찰견적서(제출)_전등 변경내역(1차-설계변경)_전등 변경내역(1차-설계변경)" xfId="3024"/>
    <cellStyle name="_적격 _부천 소사 2차_입찰견적서(제출-세원NEGO)" xfId="3025"/>
    <cellStyle name="_적격 _부천 소사 2차_입찰견적서(제출-세원NEGO)_전등 변경내역(1차-설계변경)" xfId="3026"/>
    <cellStyle name="_적격 _부천 소사 2차_입찰견적서(제출-세원NEGO)_전등 변경내역(1차-설계변경)_전등 변경내역(1차-설계변경)" xfId="3027"/>
    <cellStyle name="_적격 _부천 소사 2차_입찰견적서(제출-수정)" xfId="3028"/>
    <cellStyle name="_적격 _부천 소사 2차_입찰견적서(제출-수정)_전등 변경내역(1차-설계변경)" xfId="3029"/>
    <cellStyle name="_적격 _부천 소사 2차_입찰견적서(제출-수정)_전등 변경내역(1차-설계변경)_전등 변경내역(1차-설계변경)" xfId="3030"/>
    <cellStyle name="_적격 _부천 소사 2차_전등 변경내역(1차-설계변경)" xfId="3031"/>
    <cellStyle name="_적격 _부천 소사 2차_전등 변경내역(1차-설계변경)_전등 변경내역(1차-설계변경)" xfId="3032"/>
    <cellStyle name="_적격 _부천 소사_신사동업무시설빌딩분리" xfId="3033"/>
    <cellStyle name="_적격 _부천 소사_신사동업무시설빌딩분리_전등 변경내역(1차-설계변경)" xfId="3034"/>
    <cellStyle name="_적격 _부천 소사_신사동업무시설빌딩분리_전등 변경내역(1차-설계변경)_전등 변경내역(1차-설계변경)" xfId="3035"/>
    <cellStyle name="_적격 _부천 소사_입찰견적서(제출)" xfId="3036"/>
    <cellStyle name="_적격 _부천 소사_입찰견적서(제출)_전등 변경내역(1차-설계변경)" xfId="3037"/>
    <cellStyle name="_적격 _부천 소사_입찰견적서(제출)_전등 변경내역(1차-설계변경)_전등 변경내역(1차-설계변경)" xfId="3038"/>
    <cellStyle name="_적격 _부천 소사_입찰견적서(제출-세원NEGO)" xfId="3039"/>
    <cellStyle name="_적격 _부천 소사_입찰견적서(제출-세원NEGO)_전등 변경내역(1차-설계변경)" xfId="3040"/>
    <cellStyle name="_적격 _부천 소사_입찰견적서(제출-세원NEGO)_전등 변경내역(1차-설계변경)_전등 변경내역(1차-설계변경)" xfId="3041"/>
    <cellStyle name="_적격 _부천 소사_입찰견적서(제출-수정)" xfId="3042"/>
    <cellStyle name="_적격 _부천 소사_입찰견적서(제출-수정)_전등 변경내역(1차-설계변경)" xfId="3043"/>
    <cellStyle name="_적격 _부천 소사_입찰견적서(제출-수정)_전등 변경내역(1차-설계변경)_전등 변경내역(1차-설계변경)" xfId="3044"/>
    <cellStyle name="_적격 _부천 소사_전등 변경내역(1차-설계변경)" xfId="3045"/>
    <cellStyle name="_적격 _부천 소사_전등 변경내역(1차-설계변경)_전등 변경내역(1차-설계변경)" xfId="3046"/>
    <cellStyle name="_적격 _수출입은행" xfId="3047"/>
    <cellStyle name="_적격 _수출입은행_신사동업무시설빌딩분리" xfId="3048"/>
    <cellStyle name="_적격 _수출입은행_신사동업무시설빌딩분리_전등 변경내역(1차-설계변경)" xfId="3049"/>
    <cellStyle name="_적격 _수출입은행_신사동업무시설빌딩분리_전등 변경내역(1차-설계변경)_전등 변경내역(1차-설계변경)" xfId="3050"/>
    <cellStyle name="_적격 _수출입은행_입찰견적서(제출)" xfId="3051"/>
    <cellStyle name="_적격 _수출입은행_입찰견적서(제출)_전등 변경내역(1차-설계변경)" xfId="3052"/>
    <cellStyle name="_적격 _수출입은행_입찰견적서(제출)_전등 변경내역(1차-설계변경)_전등 변경내역(1차-설계변경)" xfId="3053"/>
    <cellStyle name="_적격 _수출입은행_입찰견적서(제출-세원NEGO)" xfId="3054"/>
    <cellStyle name="_적격 _수출입은행_입찰견적서(제출-세원NEGO)_전등 변경내역(1차-설계변경)" xfId="3055"/>
    <cellStyle name="_적격 _수출입은행_입찰견적서(제출-세원NEGO)_전등 변경내역(1차-설계변경)_전등 변경내역(1차-설계변경)" xfId="3056"/>
    <cellStyle name="_적격 _수출입은행_입찰견적서(제출-수정)" xfId="3057"/>
    <cellStyle name="_적격 _수출입은행_입찰견적서(제출-수정)_전등 변경내역(1차-설계변경)" xfId="3058"/>
    <cellStyle name="_적격 _수출입은행_입찰견적서(제출-수정)_전등 변경내역(1차-설계변경)_전등 변경내역(1차-설계변경)" xfId="3059"/>
    <cellStyle name="_적격 _수출입은행_전등 변경내역(1차-설계변경)" xfId="3060"/>
    <cellStyle name="_적격 _수출입은행_전등 변경내역(1차-설계변경)_전등 변경내역(1차-설계변경)" xfId="3061"/>
    <cellStyle name="_적격 _신사동업무시설빌딩분리" xfId="3062"/>
    <cellStyle name="_적격 _신사동업무시설빌딩분리_전등 변경내역(1차-설계변경)" xfId="3063"/>
    <cellStyle name="_적격 _신사동업무시설빌딩분리_전등 변경내역(1차-설계변경)_전등 변경내역(1차-설계변경)" xfId="3064"/>
    <cellStyle name="_적격 _입찰견적서(제출)" xfId="3065"/>
    <cellStyle name="_적격 _입찰견적서(제출)_전등 변경내역(1차-설계변경)" xfId="3066"/>
    <cellStyle name="_적격 _입찰견적서(제출)_전등 변경내역(1차-설계변경)_전등 변경내역(1차-설계변경)" xfId="3067"/>
    <cellStyle name="_적격 _입찰견적서(제출-세원NEGO)" xfId="3068"/>
    <cellStyle name="_적격 _입찰견적서(제출-세원NEGO)_전등 변경내역(1차-설계변경)" xfId="3069"/>
    <cellStyle name="_적격 _입찰견적서(제출-세원NEGO)_전등 변경내역(1차-설계변경)_전등 변경내역(1차-설계변경)" xfId="3070"/>
    <cellStyle name="_적격 _입찰견적서(제출-수정)" xfId="3071"/>
    <cellStyle name="_적격 _입찰견적서(제출-수정)_전등 변경내역(1차-설계변경)" xfId="3072"/>
    <cellStyle name="_적격 _입찰견적서(제출-수정)_전등 변경내역(1차-설계변경)_전등 변경내역(1차-설계변경)" xfId="3073"/>
    <cellStyle name="_적격 _전등 변경내역(1차-설계변경)" xfId="3074"/>
    <cellStyle name="_적격 _전등 변경내역(1차-설계변경)_전등 변경내역(1차-설계변경)" xfId="3075"/>
    <cellStyle name="_적격 _충정로임시동력(계약)" xfId="3076"/>
    <cellStyle name="_적격 _충정로임시동력(계약)_신사동업무시설빌딩분리" xfId="3077"/>
    <cellStyle name="_적격 _충정로임시동력(계약)_신사동업무시설빌딩분리_전등 변경내역(1차-설계변경)" xfId="3078"/>
    <cellStyle name="_적격 _충정로임시동력(계약)_신사동업무시설빌딩분리_전등 변경내역(1차-설계변경)_전등 변경내역(1차-설계변경)" xfId="3079"/>
    <cellStyle name="_적격 _충정로임시동력(계약)_입찰견적서(제출)" xfId="3080"/>
    <cellStyle name="_적격 _충정로임시동력(계약)_입찰견적서(제출)_전등 변경내역(1차-설계변경)" xfId="3081"/>
    <cellStyle name="_적격 _충정로임시동력(계약)_입찰견적서(제출)_전등 변경내역(1차-설계변경)_전등 변경내역(1차-설계변경)" xfId="3082"/>
    <cellStyle name="_적격 _충정로임시동력(계약)_입찰견적서(제출-세원NEGO)" xfId="3083"/>
    <cellStyle name="_적격 _충정로임시동력(계약)_입찰견적서(제출-세원NEGO)_전등 변경내역(1차-설계변경)" xfId="3084"/>
    <cellStyle name="_적격 _충정로임시동력(계약)_입찰견적서(제출-세원NEGO)_전등 변경내역(1차-설계변경)_전등 변경내역(1차-설계변경)" xfId="3085"/>
    <cellStyle name="_적격 _충정로임시동력(계약)_입찰견적서(제출-수정)" xfId="3086"/>
    <cellStyle name="_적격 _충정로임시동력(계약)_입찰견적서(제출-수정)_전등 변경내역(1차-설계변경)" xfId="3087"/>
    <cellStyle name="_적격 _충정로임시동력(계약)_입찰견적서(제출-수정)_전등 변경내역(1차-설계변경)_전등 변경내역(1차-설계변경)" xfId="3088"/>
    <cellStyle name="_적격 _충정로임시동력(계약)_전등 변경내역(1차-설계변경)" xfId="3089"/>
    <cellStyle name="_적격 _충정로임시동력(계약)_전등 변경내역(1차-설계변경)_전등 변경내역(1차-설계변경)" xfId="3090"/>
    <cellStyle name="_적격(화산) " xfId="3091"/>
    <cellStyle name="_적격(화산) _광장주차장" xfId="3092"/>
    <cellStyle name="_적격(화산) _광장주차장_전등 변경내역(1차-설계변경)" xfId="3093"/>
    <cellStyle name="_적격(화산) _광장주차장_전등 변경내역(1차-설계변경)_전등 변경내역(1차-설계변경)" xfId="3094"/>
    <cellStyle name="_적격(화산) _노원문화회관전기" xfId="3095"/>
    <cellStyle name="_적격(화산) _노원문화회관전기_신사동업무시설빌딩분리" xfId="3096"/>
    <cellStyle name="_적격(화산) _노원문화회관전기_신사동업무시설빌딩분리_전등 변경내역(1차-설계변경)" xfId="3097"/>
    <cellStyle name="_적격(화산) _노원문화회관전기_신사동업무시설빌딩분리_전등 변경내역(1차-설계변경)_전등 변경내역(1차-설계변경)" xfId="3098"/>
    <cellStyle name="_적격(화산) _노원문화회관전기_입찰견적서(제출)" xfId="3099"/>
    <cellStyle name="_적격(화산) _노원문화회관전기_입찰견적서(제출)_전등 변경내역(1차-설계변경)" xfId="3100"/>
    <cellStyle name="_적격(화산) _노원문화회관전기_입찰견적서(제출)_전등 변경내역(1차-설계변경)_전등 변경내역(1차-설계변경)" xfId="3101"/>
    <cellStyle name="_적격(화산) _노원문화회관전기_입찰견적서(제출-세원NEGO)" xfId="3102"/>
    <cellStyle name="_적격(화산) _노원문화회관전기_입찰견적서(제출-세원NEGO)_전등 변경내역(1차-설계변경)" xfId="3103"/>
    <cellStyle name="_적격(화산) _노원문화회관전기_입찰견적서(제출-세원NEGO)_전등 변경내역(1차-설계변경)_전등 변경내역(1차-설계변경)" xfId="3104"/>
    <cellStyle name="_적격(화산) _노원문화회관전기_입찰견적서(제출-수정)" xfId="3105"/>
    <cellStyle name="_적격(화산) _노원문화회관전기_입찰견적서(제출-수정)_전등 변경내역(1차-설계변경)" xfId="3106"/>
    <cellStyle name="_적격(화산) _노원문화회관전기_입찰견적서(제출-수정)_전등 변경내역(1차-설계변경)_전등 변경내역(1차-설계변경)" xfId="3107"/>
    <cellStyle name="_적격(화산) _노원문화회관전기_전등 변경내역(1차-설계변경)" xfId="3108"/>
    <cellStyle name="_적격(화산) _노원문화회관전기_전등 변경내역(1차-설계변경)_전등 변경내역(1차-설계변경)" xfId="3109"/>
    <cellStyle name="_적격(화산) _대전저유소탱크전기계장공사" xfId="3110"/>
    <cellStyle name="_적격(화산) _대전저유소탱크전기계장공사_광장주차장" xfId="3111"/>
    <cellStyle name="_적격(화산) _대전저유소탱크전기계장공사_광장주차장_전등 변경내역(1차-설계변경)" xfId="3112"/>
    <cellStyle name="_적격(화산) _대전저유소탱크전기계장공사_광장주차장_전등 변경내역(1차-설계변경)_전등 변경내역(1차-설계변경)" xfId="3113"/>
    <cellStyle name="_적격(화산) _대전저유소탱크전기계장공사_신사동업무시설빌딩분리" xfId="3114"/>
    <cellStyle name="_적격(화산) _대전저유소탱크전기계장공사_신사동업무시설빌딩분리_전등 변경내역(1차-설계변경)" xfId="3115"/>
    <cellStyle name="_적격(화산) _대전저유소탱크전기계장공사_신사동업무시설빌딩분리_전등 변경내역(1차-설계변경)_전등 변경내역(1차-설계변경)" xfId="3116"/>
    <cellStyle name="_적격(화산) _대전저유소탱크전기계장공사_입찰견적서(제출)" xfId="3117"/>
    <cellStyle name="_적격(화산) _대전저유소탱크전기계장공사_입찰견적서(제출)_전등 변경내역(1차-설계변경)" xfId="3118"/>
    <cellStyle name="_적격(화산) _대전저유소탱크전기계장공사_입찰견적서(제출)_전등 변경내역(1차-설계변경)_전등 변경내역(1차-설계변경)" xfId="3119"/>
    <cellStyle name="_적격(화산) _대전저유소탱크전기계장공사_입찰견적서(제출-세원NEGO)" xfId="3120"/>
    <cellStyle name="_적격(화산) _대전저유소탱크전기계장공사_입찰견적서(제출-세원NEGO)_전등 변경내역(1차-설계변경)" xfId="3121"/>
    <cellStyle name="_적격(화산) _대전저유소탱크전기계장공사_입찰견적서(제출-세원NEGO)_전등 변경내역(1차-설계변경)_전등 변경내역(1차-설계변경)" xfId="3122"/>
    <cellStyle name="_적격(화산) _대전저유소탱크전기계장공사_입찰견적서(제출-수정)" xfId="3123"/>
    <cellStyle name="_적격(화산) _대전저유소탱크전기계장공사_입찰견적서(제출-수정)_전등 변경내역(1차-설계변경)" xfId="3124"/>
    <cellStyle name="_적격(화산) _대전저유소탱크전기계장공사_입찰견적서(제출-수정)_전등 변경내역(1차-설계변경)_전등 변경내역(1차-설계변경)" xfId="3125"/>
    <cellStyle name="_적격(화산) _대전저유소탱크전기계장공사_전등 변경내역(1차-설계변경)" xfId="3126"/>
    <cellStyle name="_적격(화산) _대전저유소탱크전기계장공사_전등 변경내역(1차-설계변경)_전등 변경내역(1차-설계변경)" xfId="3127"/>
    <cellStyle name="_적격(화산) _도곡동임시" xfId="3128"/>
    <cellStyle name="_적격(화산) _도곡동임시_신사동업무시설빌딩분리" xfId="3129"/>
    <cellStyle name="_적격(화산) _도곡동임시_신사동업무시설빌딩분리_전등 변경내역(1차-설계변경)" xfId="3130"/>
    <cellStyle name="_적격(화산) _도곡동임시_신사동업무시설빌딩분리_전등 변경내역(1차-설계변경)_전등 변경내역(1차-설계변경)" xfId="3131"/>
    <cellStyle name="_적격(화산) _도곡동임시_입찰견적서(제출)" xfId="3132"/>
    <cellStyle name="_적격(화산) _도곡동임시_입찰견적서(제출)_전등 변경내역(1차-설계변경)" xfId="3133"/>
    <cellStyle name="_적격(화산) _도곡동임시_입찰견적서(제출)_전등 변경내역(1차-설계변경)_전등 변경내역(1차-설계변경)" xfId="3134"/>
    <cellStyle name="_적격(화산) _도곡동임시_입찰견적서(제출-세원NEGO)" xfId="3135"/>
    <cellStyle name="_적격(화산) _도곡동임시_입찰견적서(제출-세원NEGO)_전등 변경내역(1차-설계변경)" xfId="3136"/>
    <cellStyle name="_적격(화산) _도곡동임시_입찰견적서(제출-세원NEGO)_전등 변경내역(1차-설계변경)_전등 변경내역(1차-설계변경)" xfId="3137"/>
    <cellStyle name="_적격(화산) _도곡동임시_입찰견적서(제출-수정)" xfId="3138"/>
    <cellStyle name="_적격(화산) _도곡동임시_입찰견적서(제출-수정)_전등 변경내역(1차-설계변경)" xfId="3139"/>
    <cellStyle name="_적격(화산) _도곡동임시_입찰견적서(제출-수정)_전등 변경내역(1차-설계변경)_전등 변경내역(1차-설계변경)" xfId="3140"/>
    <cellStyle name="_적격(화산) _도곡동임시_전등 변경내역(1차-설계변경)" xfId="3141"/>
    <cellStyle name="_적격(화산) _도곡동임시_전등 변경내역(1차-설계변경)_전등 변경내역(1차-설계변경)" xfId="3142"/>
    <cellStyle name="_적격(화산) _부천 소사" xfId="3143"/>
    <cellStyle name="_적격(화산) _부천 소사 2차" xfId="3144"/>
    <cellStyle name="_적격(화산) _부천 소사 2차_신사동업무시설빌딩분리" xfId="3145"/>
    <cellStyle name="_적격(화산) _부천 소사 2차_신사동업무시설빌딩분리_전등 변경내역(1차-설계변경)" xfId="3146"/>
    <cellStyle name="_적격(화산) _부천 소사 2차_신사동업무시설빌딩분리_전등 변경내역(1차-설계변경)_전등 변경내역(1차-설계변경)" xfId="3147"/>
    <cellStyle name="_적격(화산) _부천 소사 2차_입찰견적서(제출)" xfId="3148"/>
    <cellStyle name="_적격(화산) _부천 소사 2차_입찰견적서(제출)_전등 변경내역(1차-설계변경)" xfId="3149"/>
    <cellStyle name="_적격(화산) _부천 소사 2차_입찰견적서(제출)_전등 변경내역(1차-설계변경)_전등 변경내역(1차-설계변경)" xfId="3150"/>
    <cellStyle name="_적격(화산) _부천 소사 2차_입찰견적서(제출-세원NEGO)" xfId="3151"/>
    <cellStyle name="_적격(화산) _부천 소사 2차_입찰견적서(제출-세원NEGO)_전등 변경내역(1차-설계변경)" xfId="3152"/>
    <cellStyle name="_적격(화산) _부천 소사 2차_입찰견적서(제출-세원NEGO)_전등 변경내역(1차-설계변경)_전등 변경내역(1차-설계변경)" xfId="3153"/>
    <cellStyle name="_적격(화산) _부천 소사 2차_입찰견적서(제출-수정)" xfId="3154"/>
    <cellStyle name="_적격(화산) _부천 소사 2차_입찰견적서(제출-수정)_전등 변경내역(1차-설계변경)" xfId="3155"/>
    <cellStyle name="_적격(화산) _부천 소사 2차_입찰견적서(제출-수정)_전등 변경내역(1차-설계변경)_전등 변경내역(1차-설계변경)" xfId="3156"/>
    <cellStyle name="_적격(화산) _부천 소사 2차_전등 변경내역(1차-설계변경)" xfId="3157"/>
    <cellStyle name="_적격(화산) _부천 소사 2차_전등 변경내역(1차-설계변경)_전등 변경내역(1차-설계변경)" xfId="3158"/>
    <cellStyle name="_적격(화산) _부천 소사_신사동업무시설빌딩분리" xfId="3159"/>
    <cellStyle name="_적격(화산) _부천 소사_신사동업무시설빌딩분리_전등 변경내역(1차-설계변경)" xfId="3160"/>
    <cellStyle name="_적격(화산) _부천 소사_신사동업무시설빌딩분리_전등 변경내역(1차-설계변경)_전등 변경내역(1차-설계변경)" xfId="3161"/>
    <cellStyle name="_적격(화산) _부천 소사_입찰견적서(제출)" xfId="3162"/>
    <cellStyle name="_적격(화산) _부천 소사_입찰견적서(제출)_전등 변경내역(1차-설계변경)" xfId="3163"/>
    <cellStyle name="_적격(화산) _부천 소사_입찰견적서(제출)_전등 변경내역(1차-설계변경)_전등 변경내역(1차-설계변경)" xfId="3164"/>
    <cellStyle name="_적격(화산) _부천 소사_입찰견적서(제출-세원NEGO)" xfId="3165"/>
    <cellStyle name="_적격(화산) _부천 소사_입찰견적서(제출-세원NEGO)_전등 변경내역(1차-설계변경)" xfId="3166"/>
    <cellStyle name="_적격(화산) _부천 소사_입찰견적서(제출-세원NEGO)_전등 변경내역(1차-설계변경)_전등 변경내역(1차-설계변경)" xfId="3167"/>
    <cellStyle name="_적격(화산) _부천 소사_입찰견적서(제출-수정)" xfId="3168"/>
    <cellStyle name="_적격(화산) _부천 소사_입찰견적서(제출-수정)_전등 변경내역(1차-설계변경)" xfId="3169"/>
    <cellStyle name="_적격(화산) _부천 소사_입찰견적서(제출-수정)_전등 변경내역(1차-설계변경)_전등 변경내역(1차-설계변경)" xfId="3170"/>
    <cellStyle name="_적격(화산) _부천 소사_전등 변경내역(1차-설계변경)" xfId="3171"/>
    <cellStyle name="_적격(화산) _부천 소사_전등 변경내역(1차-설계변경)_전등 변경내역(1차-설계변경)" xfId="3172"/>
    <cellStyle name="_적격(화산) _수출입은행" xfId="3173"/>
    <cellStyle name="_적격(화산) _수출입은행_신사동업무시설빌딩분리" xfId="3174"/>
    <cellStyle name="_적격(화산) _수출입은행_신사동업무시설빌딩분리_전등 변경내역(1차-설계변경)" xfId="3175"/>
    <cellStyle name="_적격(화산) _수출입은행_신사동업무시설빌딩분리_전등 변경내역(1차-설계변경)_전등 변경내역(1차-설계변경)" xfId="3176"/>
    <cellStyle name="_적격(화산) _수출입은행_입찰견적서(제출)" xfId="3177"/>
    <cellStyle name="_적격(화산) _수출입은행_입찰견적서(제출)_전등 변경내역(1차-설계변경)" xfId="3178"/>
    <cellStyle name="_적격(화산) _수출입은행_입찰견적서(제출)_전등 변경내역(1차-설계변경)_전등 변경내역(1차-설계변경)" xfId="3179"/>
    <cellStyle name="_적격(화산) _수출입은행_입찰견적서(제출-세원NEGO)" xfId="3180"/>
    <cellStyle name="_적격(화산) _수출입은행_입찰견적서(제출-세원NEGO)_전등 변경내역(1차-설계변경)" xfId="3181"/>
    <cellStyle name="_적격(화산) _수출입은행_입찰견적서(제출-세원NEGO)_전등 변경내역(1차-설계변경)_전등 변경내역(1차-설계변경)" xfId="3182"/>
    <cellStyle name="_적격(화산) _수출입은행_입찰견적서(제출-수정)" xfId="3183"/>
    <cellStyle name="_적격(화산) _수출입은행_입찰견적서(제출-수정)_전등 변경내역(1차-설계변경)" xfId="3184"/>
    <cellStyle name="_적격(화산) _수출입은행_입찰견적서(제출-수정)_전등 변경내역(1차-설계변경)_전등 변경내역(1차-설계변경)" xfId="3185"/>
    <cellStyle name="_적격(화산) _수출입은행_전등 변경내역(1차-설계변경)" xfId="3186"/>
    <cellStyle name="_적격(화산) _수출입은행_전등 변경내역(1차-설계변경)_전등 변경내역(1차-설계변경)" xfId="3187"/>
    <cellStyle name="_적격(화산) _신사동업무시설빌딩분리" xfId="3188"/>
    <cellStyle name="_적격(화산) _신사동업무시설빌딩분리_전등 변경내역(1차-설계변경)" xfId="3189"/>
    <cellStyle name="_적격(화산) _신사동업무시설빌딩분리_전등 변경내역(1차-설계변경)_전등 변경내역(1차-설계변경)" xfId="3190"/>
    <cellStyle name="_적격(화산) _입찰견적서(제출)" xfId="3191"/>
    <cellStyle name="_적격(화산) _입찰견적서(제출)_전등 변경내역(1차-설계변경)" xfId="3192"/>
    <cellStyle name="_적격(화산) _입찰견적서(제출)_전등 변경내역(1차-설계변경)_전등 변경내역(1차-설계변경)" xfId="3193"/>
    <cellStyle name="_적격(화산) _입찰견적서(제출-세원NEGO)" xfId="3194"/>
    <cellStyle name="_적격(화산) _입찰견적서(제출-세원NEGO)_전등 변경내역(1차-설계변경)" xfId="3195"/>
    <cellStyle name="_적격(화산) _입찰견적서(제출-세원NEGO)_전등 변경내역(1차-설계변경)_전등 변경내역(1차-설계변경)" xfId="3196"/>
    <cellStyle name="_적격(화산) _입찰견적서(제출-수정)" xfId="3197"/>
    <cellStyle name="_적격(화산) _입찰견적서(제출-수정)_전등 변경내역(1차-설계변경)" xfId="3198"/>
    <cellStyle name="_적격(화산) _입찰견적서(제출-수정)_전등 변경내역(1차-설계변경)_전등 변경내역(1차-설계변경)" xfId="3199"/>
    <cellStyle name="_적격(화산) _전등 변경내역(1차-설계변경)" xfId="3200"/>
    <cellStyle name="_적격(화산) _전등 변경내역(1차-설계변경)_전등 변경내역(1차-설계변경)" xfId="3201"/>
    <cellStyle name="_적격(화산) _충정로임시동력(계약)" xfId="3202"/>
    <cellStyle name="_적격(화산) _충정로임시동력(계약)_신사동업무시설빌딩분리" xfId="3203"/>
    <cellStyle name="_적격(화산) _충정로임시동력(계약)_신사동업무시설빌딩분리_전등 변경내역(1차-설계변경)" xfId="3204"/>
    <cellStyle name="_적격(화산) _충정로임시동력(계약)_신사동업무시설빌딩분리_전등 변경내역(1차-설계변경)_전등 변경내역(1차-설계변경)" xfId="3205"/>
    <cellStyle name="_적격(화산) _충정로임시동력(계약)_입찰견적서(제출)" xfId="3206"/>
    <cellStyle name="_적격(화산) _충정로임시동력(계약)_입찰견적서(제출)_전등 변경내역(1차-설계변경)" xfId="3207"/>
    <cellStyle name="_적격(화산) _충정로임시동력(계약)_입찰견적서(제출)_전등 변경내역(1차-설계변경)_전등 변경내역(1차-설계변경)" xfId="3208"/>
    <cellStyle name="_적격(화산) _충정로임시동력(계약)_입찰견적서(제출-세원NEGO)" xfId="3209"/>
    <cellStyle name="_적격(화산) _충정로임시동력(계약)_입찰견적서(제출-세원NEGO)_전등 변경내역(1차-설계변경)" xfId="3210"/>
    <cellStyle name="_적격(화산) _충정로임시동력(계약)_입찰견적서(제출-세원NEGO)_전등 변경내역(1차-설계변경)_전등 변경내역(1차-설계변경)" xfId="3211"/>
    <cellStyle name="_적격(화산) _충정로임시동력(계약)_입찰견적서(제출-수정)" xfId="3212"/>
    <cellStyle name="_적격(화산) _충정로임시동력(계약)_입찰견적서(제출-수정)_전등 변경내역(1차-설계변경)" xfId="3213"/>
    <cellStyle name="_적격(화산) _충정로임시동력(계약)_입찰견적서(제출-수정)_전등 변경내역(1차-설계변경)_전등 변경내역(1차-설계변경)" xfId="3214"/>
    <cellStyle name="_적격(화산) _충정로임시동력(계약)_전등 변경내역(1차-설계변경)" xfId="3215"/>
    <cellStyle name="_적격(화산) _충정로임시동력(계약)_전등 변경내역(1차-설계변경)_전등 변경내역(1차-설계변경)" xfId="3216"/>
    <cellStyle name="_전기공사실정보고내역" xfId="3217"/>
    <cellStyle name="_전체실행(현장)(자재비포함)" xfId="3218"/>
    <cellStyle name="_전체집계(최종)" xfId="69"/>
    <cellStyle name="_전체집계(최종)_암거일반수량" xfId="70"/>
    <cellStyle name="_전체집계(최종)_암거일반수량_암거일반수량" xfId="71"/>
    <cellStyle name="_전체집계(최종4.13)" xfId="72"/>
    <cellStyle name="_전체집계(최종4.13)_암거일반수량" xfId="73"/>
    <cellStyle name="_전체집계(최종4.13)_암거일반수량_암거일반수량" xfId="74"/>
    <cellStyle name="_정산 내역서(전체분)" xfId="3219"/>
    <cellStyle name="_집계" xfId="3220"/>
    <cellStyle name="_첨단실행" xfId="3221"/>
    <cellStyle name="_총괄자재집(4.13)" xfId="75"/>
    <cellStyle name="_추정(갑지)" xfId="3222"/>
    <cellStyle name="_칠서도로2000-1225" xfId="3223"/>
    <cellStyle name="_칠서영산" xfId="3224"/>
    <cellStyle name="_칠서영산_공무정산양식(10월초)" xfId="3225"/>
    <cellStyle name="_칠서영산_공무정산양식(10월초)_기성내역서" xfId="3226"/>
    <cellStyle name="_칠서영산_공무정산양식(10월초)_기성내역서_전체계약변경(03)" xfId="3227"/>
    <cellStyle name="_칠서영산_공무정산양식(10월초)_기성내역서_전체계약변경(03)_화천부다리(도급제외)" xfId="3228"/>
    <cellStyle name="_칠서영산_공무정산양식(10월초)_기성내역서_전체계약변경(03)_화천부다리(도급제외)_2008년도 도급내역서(설계변경포함)" xfId="3229"/>
    <cellStyle name="_칠서영산_공무정산양식(10월초)_기성내역서_전체계약변경(03)_화천부다리(도급제외)_2008연부(화천부다리 터널)03.07" xfId="3230"/>
    <cellStyle name="_칠서영산_공무정산양식(10월초)_기성내역서_전체계약변경(03)_화천부다리(도급제외)_개략공사비(터널내 환기휀 설비공사)" xfId="3231"/>
    <cellStyle name="_칠서영산_공무정산양식(10월초)_기성내역서_전체계약변경(03)_화천부다리(도급제외)_계약내역서(춘전터널)" xfId="3232"/>
    <cellStyle name="_칠서영산_공무정산양식(10월초)_기성내역서_전체계약변경(03)_화천부다리(도급제외)_계약내역서(화천부다리 터널)-총차분" xfId="3233"/>
    <cellStyle name="_칠서영산_공무정산양식(10월초)_기성내역서_전체계약변경(03)_화천부다리(도급제외)_설계내역서(총차분)-참고용(가로등,공동구 삭제))" xfId="3234"/>
    <cellStyle name="_칠서영산_공무정산양식(10월초)_기성내역서_전체계약변경(03)_화천부다리(도급제외)_연부액내역서(하천부다리 터널)-2007년" xfId="3235"/>
    <cellStyle name="_칠서영산_공무정산양식(10월초)_기성내역서_화천부다리(도급제외)" xfId="3236"/>
    <cellStyle name="_칠서영산_공무정산양식(10월초)_기성내역서_화천부다리(도급제외)_2008년도 도급내역서(설계변경포함)" xfId="3237"/>
    <cellStyle name="_칠서영산_공무정산양식(10월초)_기성내역서_화천부다리(도급제외)_2008연부(화천부다리 터널)03.07" xfId="3238"/>
    <cellStyle name="_칠서영산_공무정산양식(10월초)_기성내역서_화천부다리(도급제외)_개략공사비(터널내 환기휀 설비공사)" xfId="3239"/>
    <cellStyle name="_칠서영산_공무정산양식(10월초)_기성내역서_화천부다리(도급제외)_계약내역서(춘전터널)" xfId="3240"/>
    <cellStyle name="_칠서영산_공무정산양식(10월초)_기성내역서_화천부다리(도급제외)_계약내역서(화천부다리 터널)-총차분" xfId="3241"/>
    <cellStyle name="_칠서영산_공무정산양식(10월초)_기성내역서_화천부다리(도급제외)_설계내역서(총차분)-참고용(가로등,공동구 삭제))" xfId="3242"/>
    <cellStyle name="_칠서영산_공무정산양식(10월초)_기성내역서_화천부다리(도급제외)_연부액내역서(하천부다리 터널)-2007년" xfId="3243"/>
    <cellStyle name="_칠서영산_공무정산양식(10월초)_전체계약변경(03)" xfId="3244"/>
    <cellStyle name="_칠서영산_공무정산양식(10월초)_전체계약변경(03)_화천부다리(도급제외)" xfId="3245"/>
    <cellStyle name="_칠서영산_공무정산양식(10월초)_전체계약변경(03)_화천부다리(도급제외)_2008년도 도급내역서(설계변경포함)" xfId="3246"/>
    <cellStyle name="_칠서영산_공무정산양식(10월초)_전체계약변경(03)_화천부다리(도급제외)_2008연부(화천부다리 터널)03.07" xfId="3247"/>
    <cellStyle name="_칠서영산_공무정산양식(10월초)_전체계약변경(03)_화천부다리(도급제외)_개략공사비(터널내 환기휀 설비공사)" xfId="3248"/>
    <cellStyle name="_칠서영산_공무정산양식(10월초)_전체계약변경(03)_화천부다리(도급제외)_계약내역서(춘전터널)" xfId="3249"/>
    <cellStyle name="_칠서영산_공무정산양식(10월초)_전체계약변경(03)_화천부다리(도급제외)_계약내역서(화천부다리 터널)-총차분" xfId="3250"/>
    <cellStyle name="_칠서영산_공무정산양식(10월초)_전체계약변경(03)_화천부다리(도급제외)_설계내역서(총차분)-참고용(가로등,공동구 삭제))" xfId="3251"/>
    <cellStyle name="_칠서영산_공무정산양식(10월초)_전체계약변경(03)_화천부다리(도급제외)_연부액내역서(하천부다리 터널)-2007년" xfId="3252"/>
    <cellStyle name="_칠서영산_공무정산양식(10월초)_포장외건(최종)" xfId="3253"/>
    <cellStyle name="_칠서영산_공무정산양식(10월초)_포장외건(최종)_화천부다리(도급제외)" xfId="3254"/>
    <cellStyle name="_칠서영산_공무정산양식(10월초)_포장외건(최종)_화천부다리(도급제외)_2008년도 도급내역서(설계변경포함)" xfId="3255"/>
    <cellStyle name="_칠서영산_공무정산양식(10월초)_포장외건(최종)_화천부다리(도급제외)_2008연부(화천부다리 터널)03.07" xfId="3256"/>
    <cellStyle name="_칠서영산_공무정산양식(10월초)_포장외건(최종)_화천부다리(도급제외)_개략공사비(터널내 환기휀 설비공사)" xfId="3257"/>
    <cellStyle name="_칠서영산_공무정산양식(10월초)_포장외건(최종)_화천부다리(도급제외)_계약내역서(춘전터널)" xfId="3258"/>
    <cellStyle name="_칠서영산_공무정산양식(10월초)_포장외건(최종)_화천부다리(도급제외)_계약내역서(화천부다리 터널)-총차분" xfId="3259"/>
    <cellStyle name="_칠서영산_공무정산양식(10월초)_포장외건(최종)_화천부다리(도급제외)_설계내역서(총차분)-참고용(가로등,공동구 삭제))" xfId="3260"/>
    <cellStyle name="_칠서영산_공무정산양식(10월초)_포장외건(최종)_화천부다리(도급제외)_연부액내역서(하천부다리 터널)-2007년" xfId="3261"/>
    <cellStyle name="_칠서영산_공무정산양식(10월초)_화천부다리(도급제외)" xfId="3262"/>
    <cellStyle name="_칠서영산_공무정산양식(10월초)_화천부다리(도급제외)_2008년도 도급내역서(설계변경포함)" xfId="3263"/>
    <cellStyle name="_칠서영산_공무정산양식(10월초)_화천부다리(도급제외)_2008연부(화천부다리 터널)03.07" xfId="3264"/>
    <cellStyle name="_칠서영산_공무정산양식(10월초)_화천부다리(도급제외)_개략공사비(터널내 환기휀 설비공사)" xfId="3265"/>
    <cellStyle name="_칠서영산_공무정산양식(10월초)_화천부다리(도급제외)_계약내역서(춘전터널)" xfId="3266"/>
    <cellStyle name="_칠서영산_공무정산양식(10월초)_화천부다리(도급제외)_계약내역서(화천부다리 터널)-총차분" xfId="3267"/>
    <cellStyle name="_칠서영산_공무정산양식(10월초)_화천부다리(도급제외)_설계내역서(총차분)-참고용(가로등,공동구 삭제))" xfId="3268"/>
    <cellStyle name="_칠서영산_공무정산양식(10월초)_화천부다리(도급제외)_연부액내역서(하천부다리 터널)-2007년" xfId="3269"/>
    <cellStyle name="_칠서영산_기성내역서" xfId="3270"/>
    <cellStyle name="_칠서영산_기성내역서_전체계약변경(03)" xfId="3271"/>
    <cellStyle name="_칠서영산_기성내역서_전체계약변경(03)_화천부다리(도급제외)" xfId="3272"/>
    <cellStyle name="_칠서영산_기성내역서_전체계약변경(03)_화천부다리(도급제외)_2008년도 도급내역서(설계변경포함)" xfId="3273"/>
    <cellStyle name="_칠서영산_기성내역서_전체계약변경(03)_화천부다리(도급제외)_2008연부(화천부다리 터널)03.07" xfId="3274"/>
    <cellStyle name="_칠서영산_기성내역서_전체계약변경(03)_화천부다리(도급제외)_개략공사비(터널내 환기휀 설비공사)" xfId="3275"/>
    <cellStyle name="_칠서영산_기성내역서_전체계약변경(03)_화천부다리(도급제외)_계약내역서(춘전터널)" xfId="3276"/>
    <cellStyle name="_칠서영산_기성내역서_전체계약변경(03)_화천부다리(도급제외)_계약내역서(화천부다리 터널)-총차분" xfId="3277"/>
    <cellStyle name="_칠서영산_기성내역서_전체계약변경(03)_화천부다리(도급제외)_설계내역서(총차분)-참고용(가로등,공동구 삭제))" xfId="3278"/>
    <cellStyle name="_칠서영산_기성내역서_전체계약변경(03)_화천부다리(도급제외)_연부액내역서(하천부다리 터널)-2007년" xfId="3279"/>
    <cellStyle name="_칠서영산_기성내역서_화천부다리(도급제외)" xfId="3280"/>
    <cellStyle name="_칠서영산_기성내역서_화천부다리(도급제외)_2008년도 도급내역서(설계변경포함)" xfId="3281"/>
    <cellStyle name="_칠서영산_기성내역서_화천부다리(도급제외)_2008연부(화천부다리 터널)03.07" xfId="3282"/>
    <cellStyle name="_칠서영산_기성내역서_화천부다리(도급제외)_개략공사비(터널내 환기휀 설비공사)" xfId="3283"/>
    <cellStyle name="_칠서영산_기성내역서_화천부다리(도급제외)_계약내역서(춘전터널)" xfId="3284"/>
    <cellStyle name="_칠서영산_기성내역서_화천부다리(도급제외)_계약내역서(화천부다리 터널)-총차분" xfId="3285"/>
    <cellStyle name="_칠서영산_기성내역서_화천부다리(도급제외)_설계내역서(총차분)-참고용(가로등,공동구 삭제))" xfId="3286"/>
    <cellStyle name="_칠서영산_기성내역서_화천부다리(도급제외)_연부액내역서(하천부다리 터널)-2007년" xfId="3287"/>
    <cellStyle name="_칠서영산_전체계약변경(03)" xfId="3288"/>
    <cellStyle name="_칠서영산_전체계약변경(03)_화천부다리(도급제외)" xfId="3289"/>
    <cellStyle name="_칠서영산_전체계약변경(03)_화천부다리(도급제외)_2008년도 도급내역서(설계변경포함)" xfId="3290"/>
    <cellStyle name="_칠서영산_전체계약변경(03)_화천부다리(도급제외)_2008연부(화천부다리 터널)03.07" xfId="3291"/>
    <cellStyle name="_칠서영산_전체계약변경(03)_화천부다리(도급제외)_개략공사비(터널내 환기휀 설비공사)" xfId="3292"/>
    <cellStyle name="_칠서영산_전체계약변경(03)_화천부다리(도급제외)_계약내역서(춘전터널)" xfId="3293"/>
    <cellStyle name="_칠서영산_전체계약변경(03)_화천부다리(도급제외)_계약내역서(화천부다리 터널)-총차분" xfId="3294"/>
    <cellStyle name="_칠서영산_전체계약변경(03)_화천부다리(도급제외)_설계내역서(총차분)-참고용(가로등,공동구 삭제))" xfId="3295"/>
    <cellStyle name="_칠서영산_전체계약변경(03)_화천부다리(도급제외)_연부액내역서(하천부다리 터널)-2007년" xfId="3296"/>
    <cellStyle name="_칠서영산_포장외건(최종)" xfId="3297"/>
    <cellStyle name="_칠서영산_포장외건(최종)_화천부다리(도급제외)" xfId="3298"/>
    <cellStyle name="_칠서영산_포장외건(최종)_화천부다리(도급제외)_2008년도 도급내역서(설계변경포함)" xfId="3299"/>
    <cellStyle name="_칠서영산_포장외건(최종)_화천부다리(도급제외)_2008연부(화천부다리 터널)03.07" xfId="3300"/>
    <cellStyle name="_칠서영산_포장외건(최종)_화천부다리(도급제외)_개략공사비(터널내 환기휀 설비공사)" xfId="3301"/>
    <cellStyle name="_칠서영산_포장외건(최종)_화천부다리(도급제외)_계약내역서(춘전터널)" xfId="3302"/>
    <cellStyle name="_칠서영산_포장외건(최종)_화천부다리(도급제외)_계약내역서(화천부다리 터널)-총차분" xfId="3303"/>
    <cellStyle name="_칠서영산_포장외건(최종)_화천부다리(도급제외)_설계내역서(총차분)-참고용(가로등,공동구 삭제))" xfId="3304"/>
    <cellStyle name="_칠서영산_포장외건(최종)_화천부다리(도급제외)_연부액내역서(하천부다리 터널)-2007년" xfId="3305"/>
    <cellStyle name="_칠서영산_화천부다리(도급제외)" xfId="3306"/>
    <cellStyle name="_칠서영산_화천부다리(도급제외)_2008년도 도급내역서(설계변경포함)" xfId="3307"/>
    <cellStyle name="_칠서영산_화천부다리(도급제외)_2008연부(화천부다리 터널)03.07" xfId="3308"/>
    <cellStyle name="_칠서영산_화천부다리(도급제외)_개략공사비(터널내 환기휀 설비공사)" xfId="3309"/>
    <cellStyle name="_칠서영산_화천부다리(도급제외)_계약내역서(춘전터널)" xfId="3310"/>
    <cellStyle name="_칠서영산_화천부다리(도급제외)_계약내역서(화천부다리 터널)-총차분" xfId="3311"/>
    <cellStyle name="_칠서영산_화천부다리(도급제외)_설계내역서(총차분)-참고용(가로등,공동구 삭제))" xfId="3312"/>
    <cellStyle name="_칠서영산_화천부다리(도급제외)_연부액내역서(하천부다리 터널)-2007년" xfId="3313"/>
    <cellStyle name="_침입감시 견적서" xfId="3314"/>
    <cellStyle name="_카톨릭병원(최종-20021120)" xfId="3315"/>
    <cellStyle name="_터널부하계산서(최종본)" xfId="3316"/>
    <cellStyle name="_토목실행(최종)" xfId="3317"/>
    <cellStyle name="_평택이동" xfId="3318"/>
    <cellStyle name="_평화의댐내역서최종(OLD)" xfId="3319"/>
    <cellStyle name="_품의서" xfId="3320"/>
    <cellStyle name="_품의서_원가계산서" xfId="3321"/>
    <cellStyle name="_품의서_원가계산서_전등 변경내역(1차-설계변경)" xfId="3322"/>
    <cellStyle name="_품의서_원가계산서_전등 변경내역(1차-설계변경)_전등 변경내역(1차-설계변경)" xfId="3323"/>
    <cellStyle name="_품의서_전등 변경내역(1차-설계변경)" xfId="3324"/>
    <cellStyle name="_품의서_전등 변경내역(1차-설계변경)_전등 변경내역(1차-설계변경)" xfId="3325"/>
    <cellStyle name="_풍림임시" xfId="3326"/>
    <cellStyle name="_하계동계약" xfId="3327"/>
    <cellStyle name="_하반기성과급인별LIST" xfId="3328"/>
    <cellStyle name="_한효빌딩개보수" xfId="3329"/>
    <cellStyle name="_현대타운빌 실행" xfId="3330"/>
    <cellStyle name="_협력업체견적대비(수송동)" xfId="3331"/>
    <cellStyle name="_협력업체견적대비(행신)" xfId="3332"/>
    <cellStyle name="_효자APT가설공사" xfId="3333"/>
    <cellStyle name="´þ·¯" xfId="3361"/>
    <cellStyle name="’E‰Y [0.00]_laroux" xfId="76"/>
    <cellStyle name="’E‰Y_laroux" xfId="77"/>
    <cellStyle name="¤@?e_TEST-1 " xfId="81"/>
    <cellStyle name="\MNPREF32.DLL&amp;" xfId="3367"/>
    <cellStyle name="+,-,0" xfId="78"/>
    <cellStyle name="△ []" xfId="79"/>
    <cellStyle name="△ [0]" xfId="80"/>
    <cellStyle name="△백분율" xfId="3362"/>
    <cellStyle name="△콤마" xfId="3363"/>
    <cellStyle name="°íá¤¼ò¼ýá¡" xfId="3364"/>
    <cellStyle name="°íá¤ãâ·â1" xfId="3365"/>
    <cellStyle name="°íá¤ãâ·â2" xfId="3366"/>
    <cellStyle name="0" xfId="3368"/>
    <cellStyle name="0,0_x000d__x000a_NA_x000d__x000a_" xfId="3369"/>
    <cellStyle name="0.0" xfId="82"/>
    <cellStyle name="0.00" xfId="83"/>
    <cellStyle name="0.000%_품셈 " xfId="3370"/>
    <cellStyle name="0.0000%_자재물량산출_품셈 " xfId="3371"/>
    <cellStyle name="00" xfId="3372"/>
    <cellStyle name="1" xfId="84"/>
    <cellStyle name="1 2" xfId="3373"/>
    <cellStyle name="1_laroux" xfId="3418"/>
    <cellStyle name="1_laroux_ATC-YOON1" xfId="3419"/>
    <cellStyle name="1_개략공사비(수배전설비)-80%" xfId="3374"/>
    <cellStyle name="1_개략공사비(터널내 환기휀 설비공사)" xfId="3375"/>
    <cellStyle name="1_계약내역서(화천부다리 터널)-총차분" xfId="3376"/>
    <cellStyle name="1_단가조사표" xfId="3377"/>
    <cellStyle name="1_단가조사표_1011소각" xfId="3378"/>
    <cellStyle name="1_단가조사표_1113교~1" xfId="3379"/>
    <cellStyle name="1_단가조사표_121내역" xfId="3380"/>
    <cellStyle name="1_단가조사표_객토량" xfId="3381"/>
    <cellStyle name="1_단가조사표_교통센~1" xfId="3382"/>
    <cellStyle name="1_단가조사표_교통센터412" xfId="3383"/>
    <cellStyle name="1_단가조사표_교통수" xfId="3384"/>
    <cellStyle name="1_단가조사표_교통수량산출서" xfId="3385"/>
    <cellStyle name="1_단가조사표_구조물대가 (2)" xfId="3386"/>
    <cellStyle name="1_단가조사표_내역서 (2)" xfId="3387"/>
    <cellStyle name="1_단가조사표_대전관저지구" xfId="3388"/>
    <cellStyle name="1_단가조사표_동측지~1" xfId="3389"/>
    <cellStyle name="1_단가조사표_동측지원422" xfId="3390"/>
    <cellStyle name="1_단가조사표_동측지원512" xfId="3391"/>
    <cellStyle name="1_단가조사표_동측지원524" xfId="3392"/>
    <cellStyle name="1_단가조사표_부대422" xfId="3393"/>
    <cellStyle name="1_단가조사표_부대시설" xfId="3394"/>
    <cellStyle name="1_단가조사표_소각수~1" xfId="3395"/>
    <cellStyle name="1_단가조사표_소각수내역서" xfId="3396"/>
    <cellStyle name="1_단가조사표_소각수목2" xfId="3397"/>
    <cellStyle name="1_단가조사표_수량산출서 (2)" xfId="3398"/>
    <cellStyle name="1_단가조사표_엑스포~1" xfId="3399"/>
    <cellStyle name="1_단가조사표_엑스포한빛1" xfId="3400"/>
    <cellStyle name="1_단가조사표_여객터미널331" xfId="3401"/>
    <cellStyle name="1_단가조사표_여객터미널513" xfId="3402"/>
    <cellStyle name="1_단가조사표_여객터미널629" xfId="3403"/>
    <cellStyle name="1_단가조사표_외곽도로616" xfId="3404"/>
    <cellStyle name="1_단가조사표_원가계~1" xfId="3405"/>
    <cellStyle name="1_단가조사표_유기질" xfId="3406"/>
    <cellStyle name="1_단가조사표_자재조서 (2)" xfId="3407"/>
    <cellStyle name="1_단가조사표_총괄내역" xfId="3408"/>
    <cellStyle name="1_단가조사표_총괄내역 (2)" xfId="3409"/>
    <cellStyle name="1_단가조사표_터미널도로403" xfId="3410"/>
    <cellStyle name="1_단가조사표_터미널도로429" xfId="3411"/>
    <cellStyle name="1_단가조사표_포장일위" xfId="3412"/>
    <cellStyle name="1_도급내역서(화천부다리)-2008년도" xfId="3413"/>
    <cellStyle name="1_설계내역서(총차분)" xfId="3414"/>
    <cellStyle name="1_시민계략공사" xfId="3415"/>
    <cellStyle name="1_시민계략공사_전기-한남" xfId="3416"/>
    <cellStyle name="1_정산 내역서(전체분)" xfId="3417"/>
    <cellStyle name="10" xfId="3420"/>
    <cellStyle name="¹eº" xfId="3421"/>
    <cellStyle name="¹éº" xfId="3422"/>
    <cellStyle name="2" xfId="85"/>
    <cellStyle name="2 2" xfId="3423"/>
    <cellStyle name="2)" xfId="86"/>
    <cellStyle name="2_laroux" xfId="3460"/>
    <cellStyle name="2_laroux_ATC-YOON1" xfId="3461"/>
    <cellStyle name="2_단가조사표" xfId="3424"/>
    <cellStyle name="2_단가조사표_1011소각" xfId="3425"/>
    <cellStyle name="2_단가조사표_1113교~1" xfId="3426"/>
    <cellStyle name="2_단가조사표_121내역" xfId="3427"/>
    <cellStyle name="2_단가조사표_객토량" xfId="3428"/>
    <cellStyle name="2_단가조사표_교통센~1" xfId="3429"/>
    <cellStyle name="2_단가조사표_교통센터412" xfId="3430"/>
    <cellStyle name="2_단가조사표_교통수" xfId="3431"/>
    <cellStyle name="2_단가조사표_교통수량산출서" xfId="3432"/>
    <cellStyle name="2_단가조사표_구조물대가 (2)" xfId="3433"/>
    <cellStyle name="2_단가조사표_내역서 (2)" xfId="3434"/>
    <cellStyle name="2_단가조사표_대전관저지구" xfId="3435"/>
    <cellStyle name="2_단가조사표_동측지~1" xfId="3436"/>
    <cellStyle name="2_단가조사표_동측지원422" xfId="3437"/>
    <cellStyle name="2_단가조사표_동측지원512" xfId="3438"/>
    <cellStyle name="2_단가조사표_동측지원524" xfId="3439"/>
    <cellStyle name="2_단가조사표_부대422" xfId="3440"/>
    <cellStyle name="2_단가조사표_부대시설" xfId="3441"/>
    <cellStyle name="2_단가조사표_소각수~1" xfId="3442"/>
    <cellStyle name="2_단가조사표_소각수내역서" xfId="3443"/>
    <cellStyle name="2_단가조사표_소각수목2" xfId="3444"/>
    <cellStyle name="2_단가조사표_수량산출서 (2)" xfId="3445"/>
    <cellStyle name="2_단가조사표_엑스포~1" xfId="3446"/>
    <cellStyle name="2_단가조사표_엑스포한빛1" xfId="3447"/>
    <cellStyle name="2_단가조사표_여객터미널331" xfId="3448"/>
    <cellStyle name="2_단가조사표_여객터미널513" xfId="3449"/>
    <cellStyle name="2_단가조사표_여객터미널629" xfId="3450"/>
    <cellStyle name="2_단가조사표_외곽도로616" xfId="3451"/>
    <cellStyle name="2_단가조사표_원가계~1" xfId="3452"/>
    <cellStyle name="2_단가조사표_유기질" xfId="3453"/>
    <cellStyle name="2_단가조사표_자재조서 (2)" xfId="3454"/>
    <cellStyle name="2_단가조사표_총괄내역" xfId="3455"/>
    <cellStyle name="2_단가조사표_총괄내역 (2)" xfId="3456"/>
    <cellStyle name="2_단가조사표_터미널도로403" xfId="3457"/>
    <cellStyle name="2_단가조사표_터미널도로429" xfId="3458"/>
    <cellStyle name="2_단가조사표_포장일위" xfId="3459"/>
    <cellStyle name="20% - 강조색1 2" xfId="3462"/>
    <cellStyle name="20% - 강조색2 2" xfId="3463"/>
    <cellStyle name="20% - 강조색3 2" xfId="3464"/>
    <cellStyle name="20% - 강조색4 2" xfId="3465"/>
    <cellStyle name="20% - 강조색5 2" xfId="3466"/>
    <cellStyle name="20% - 강조색6 2" xfId="3467"/>
    <cellStyle name="3" xfId="87"/>
    <cellStyle name="³¯â¥" xfId="3468"/>
    <cellStyle name="40% - 강조색1 2" xfId="3469"/>
    <cellStyle name="40% - 강조색2 2" xfId="3470"/>
    <cellStyle name="40% - 강조색3 2" xfId="3471"/>
    <cellStyle name="40% - 강조색4 2" xfId="3472"/>
    <cellStyle name="40% - 강조색5 2" xfId="3473"/>
    <cellStyle name="40% - 강조색6 2" xfId="3474"/>
    <cellStyle name="6" xfId="88"/>
    <cellStyle name="60" xfId="89"/>
    <cellStyle name="60% - 강조색1 2" xfId="3475"/>
    <cellStyle name="60% - 강조색2 2" xfId="3476"/>
    <cellStyle name="60% - 강조색3 2" xfId="3477"/>
    <cellStyle name="60% - 강조색4 2" xfId="3478"/>
    <cellStyle name="60% - 강조색5 2" xfId="3479"/>
    <cellStyle name="60% - 강조색6 2" xfId="3480"/>
    <cellStyle name="_x0014_7." xfId="3481"/>
    <cellStyle name="90" xfId="3482"/>
    <cellStyle name="96" xfId="90"/>
    <cellStyle name="a)" xfId="1890"/>
    <cellStyle name="A¨­￠￢￠O [0]_INQUIRY ￠?￥i¨u¡AAⓒ￢Aⓒª " xfId="3565"/>
    <cellStyle name="A¨­￠￢￠O_INQUIRY ￠?￥i¨u¡AAⓒ￢Aⓒª " xfId="3566"/>
    <cellStyle name="A1" xfId="3567"/>
    <cellStyle name="Aⓒ" xfId="3568"/>
    <cellStyle name="Aⓒ­￠￢￠" xfId="3569"/>
    <cellStyle name="Ae" xfId="3570"/>
    <cellStyle name="Åë" xfId="3571"/>
    <cellStyle name="Aee­ [" xfId="3572"/>
    <cellStyle name="Åëè­ [" xfId="3573"/>
    <cellStyle name="AeE­ [0]_ 2ÆAAþº° " xfId="1891"/>
    <cellStyle name="ÅëÈ­ [0]_±³À°ÈÆ·Ãºñ(ºÎ¼­º°)" xfId="3574"/>
    <cellStyle name="AeE­ [0]_¼oAI¼º " xfId="1892"/>
    <cellStyle name="ÅëÈ­ [0]_7°èÈ¹ " xfId="3575"/>
    <cellStyle name="AeE­ [0]_AMT " xfId="3576"/>
    <cellStyle name="ÅëÈ­ [0]_INQUIRY ¿µ¾÷ÃßÁø " xfId="3577"/>
    <cellStyle name="AeE­ [0]_INQUIRY ¿μ¾÷AßAø " xfId="3578"/>
    <cellStyle name="ÅëÈ­ [0]_º»¼± ±æ¾î±úºÎ ¼ö·® Áý°èÇ¥ " xfId="1893"/>
    <cellStyle name="AeE­ [0]_º≫¼± ±æ¾i±uºI ¼o·R Ay°eC￥ " xfId="1894"/>
    <cellStyle name="AeE­_ 2ÆAAþº° " xfId="1895"/>
    <cellStyle name="ÅëÈ­_±³À°ÈÆ·Ãºñ(ºÎ¼­º°)" xfId="3579"/>
    <cellStyle name="AeE­_¼oAI¼º " xfId="1896"/>
    <cellStyle name="ÅëÈ­_7°èÈ¹ " xfId="3580"/>
    <cellStyle name="AeE­_AMT " xfId="3581"/>
    <cellStyle name="ÅëÈ­_INQUIRY ¿µ¾÷ÃßÁø " xfId="3582"/>
    <cellStyle name="AeE­_INQUIRY ¿μ¾÷AßAø " xfId="3583"/>
    <cellStyle name="ÅëÈ­_º»¼± ±æ¾î±úºÎ ¼ö·® Áý°èÇ¥ " xfId="1897"/>
    <cellStyle name="AeE­_º≫¼± ±æ¾i±uºI ¼o·R Ay°eC￥ " xfId="1898"/>
    <cellStyle name="Aee¡ⓒ " xfId="3584"/>
    <cellStyle name="AeE¡ⓒ [0]_INQUIRY ￠?￥i¨u¡AAⓒ￢Aⓒª " xfId="3585"/>
    <cellStyle name="Aee¡ⓒ _수량산출서집계표(109)" xfId="3586"/>
    <cellStyle name="AeE¡ⓒ_INQUIRY ￠?￥i¨u¡AAⓒ￢Aⓒª " xfId="3587"/>
    <cellStyle name="Æû¼¾æ®" xfId="3588"/>
    <cellStyle name="ALIGNMENT" xfId="1899"/>
    <cellStyle name="Aþ" xfId="3589"/>
    <cellStyle name="Äþ" xfId="3590"/>
    <cellStyle name="Aþ¸¶ [" xfId="3591"/>
    <cellStyle name="Äþ¸¶ [" xfId="3592"/>
    <cellStyle name="AÞ¸¶ [0]_ 2ÆAAþº° " xfId="1900"/>
    <cellStyle name="ÄÞ¸¶ [0]_±³À°ÈÆ·Ãºñ(ºÎ¼­º°)" xfId="3593"/>
    <cellStyle name="AÞ¸¶ [0]_°¡³ª´U " xfId="3594"/>
    <cellStyle name="ÄÞ¸¶ [0]_7°èÈ¹ " xfId="3595"/>
    <cellStyle name="AÞ¸¶ [0]_AN°y(1.25) " xfId="3596"/>
    <cellStyle name="ÄÞ¸¶ [0]_INQUIRY ¿µ¾÷ÃßÁø " xfId="3597"/>
    <cellStyle name="AÞ¸¶ [0]_INQUIRY ¿μ¾÷AßAø " xfId="3598"/>
    <cellStyle name="ÄÞ¸¶ [0]_º»¼± ±æ¾î±úºÎ ¼ö·® Áý°èÇ¥ " xfId="1901"/>
    <cellStyle name="AÞ¸¶ [0]_º≫¼± ±æ¾i±uºI ¼o·R Ay°eC￥ " xfId="1902"/>
    <cellStyle name="AÞ¸¶_ 2ÆAAþº° " xfId="1903"/>
    <cellStyle name="ÄÞ¸¶_±³À°ÈÆ·Ãºñ(ºÎ¼­º°)" xfId="3599"/>
    <cellStyle name="AÞ¸¶_°ßAu¿ø°¡C￥" xfId="3600"/>
    <cellStyle name="ÄÞ¸¶_7°èÈ¹ " xfId="3601"/>
    <cellStyle name="AÞ¸¶_AN°y(1.25) " xfId="3602"/>
    <cellStyle name="ÄÞ¸¶_INQUIRY ¿µ¾÷ÃßÁø " xfId="3603"/>
    <cellStyle name="AÞ¸¶_INQUIRY ¿μ¾÷AßAø " xfId="3604"/>
    <cellStyle name="ÄÞ¸¶_º»¼± ±æ¾î±úºÎ ¼ö·® Áý°èÇ¥ " xfId="1904"/>
    <cellStyle name="AÞ¸¶_º≫¼± ±æ¾i±uºI ¼o·R Ay°eC￥ " xfId="1905"/>
    <cellStyle name="Àú¸®¼ö" xfId="3605"/>
    <cellStyle name="Àú¸®¼ö0" xfId="3606"/>
    <cellStyle name="_x0001_b" xfId="3607"/>
    <cellStyle name="BA" xfId="1907"/>
    <cellStyle name="b椬ៜ_x000c_Comma_ODCOS " xfId="1906"/>
    <cellStyle name="C¡" xfId="3608"/>
    <cellStyle name="C¡IA¨ª_¡ic¨u¡A¨￢I¨￢¡Æ AN¡Æe " xfId="3609"/>
    <cellStyle name="C￥" xfId="3610"/>
    <cellStyle name="Ç¥" xfId="3611"/>
    <cellStyle name="C￥AØ_  FAB AIA¤  " xfId="1908"/>
    <cellStyle name="Ç¥ÁØ_¿µ¾÷ÇöÈ² " xfId="3612"/>
    <cellStyle name="C￥AØ_¿ø°¡ºÐ¼R" xfId="3613"/>
    <cellStyle name="Ç¥ÁØ_±³À°ÈÆ·Ãºñ(ºÎ¼­º°)" xfId="3614"/>
    <cellStyle name="C￥AØ_≫c¾÷ºIº° AN°e " xfId="3615"/>
    <cellStyle name="Ç¥ÁØ_°­´ç (2)" xfId="3616"/>
    <cellStyle name="C￥AØ_½½·¡ºeA¶±UAy°e " xfId="1909"/>
    <cellStyle name="Ç¥ÁØ_½½·¡ºêÃ¶±ÙÁý°è " xfId="1910"/>
    <cellStyle name="C￥AØ_¾c½A " xfId="3617"/>
    <cellStyle name="Ç¥ÁØ_5-1±¤°í " xfId="3618"/>
    <cellStyle name="C￥AØ_95,96 ºn±³ " xfId="3619"/>
    <cellStyle name="Ç¥ÁØ_95,96 ºñ±³ " xfId="3620"/>
    <cellStyle name="C￥AØ_AN°y(1.25) " xfId="3621"/>
    <cellStyle name="Ç¥ÁØ_Àü·Â¼ÕÀÍºÐ¼®" xfId="3622"/>
    <cellStyle name="C￥AØ_Au·A¼OAIºÐ¼R" xfId="3623"/>
    <cellStyle name="Ç¥ÁØ_Áý°èÇ¥(2¿ù) " xfId="3624"/>
    <cellStyle name="C￥AØ_ºnAO≫eAa" xfId="3625"/>
    <cellStyle name="Calc Currency (0)" xfId="1911"/>
    <cellStyle name="category" xfId="1912"/>
    <cellStyle name="CIAIÆU¸μAⓒ" xfId="1913"/>
    <cellStyle name="Çõ»ê" xfId="3626"/>
    <cellStyle name="ⓒoe" xfId="3627"/>
    <cellStyle name="Comma" xfId="1914"/>
    <cellStyle name="Comma [0]" xfId="1915"/>
    <cellStyle name="Comma [0] 2" xfId="3629"/>
    <cellStyle name="Comma [0]_ARN (2)" xfId="3688"/>
    <cellStyle name="Comma 2" xfId="3628"/>
    <cellStyle name="comma zerodec" xfId="1916"/>
    <cellStyle name="comma zerodec 2" xfId="3630"/>
    <cellStyle name="Comma_ 내역 (2)" xfId="3631"/>
    <cellStyle name="Comma0" xfId="1917"/>
    <cellStyle name="Comma0 2" xfId="3632"/>
    <cellStyle name="Copied" xfId="1918"/>
    <cellStyle name="Curren?_x0012_퐀_x0017_?" xfId="1919"/>
    <cellStyle name="Currenby_Cash&amp;DSO Chart" xfId="1920"/>
    <cellStyle name="Currency" xfId="1921"/>
    <cellStyle name="Currency [0]" xfId="1922"/>
    <cellStyle name="Currency [0] 2" xfId="3633"/>
    <cellStyle name="Currency [0]_ARN (2)" xfId="3689"/>
    <cellStyle name="Currency_ 내역 (2)" xfId="3634"/>
    <cellStyle name="Currency0" xfId="1923"/>
    <cellStyle name="Currency0 2" xfId="3635"/>
    <cellStyle name="Currency1" xfId="1924"/>
    <cellStyle name="Currency1 2" xfId="3636"/>
    <cellStyle name="Date" xfId="1925"/>
    <cellStyle name="Date 2" xfId="3637"/>
    <cellStyle name="de" xfId="1926"/>
    <cellStyle name="Dezimal [0]_laroux" xfId="3638"/>
    <cellStyle name="Dezimal_laroux" xfId="3639"/>
    <cellStyle name="Dollar (zero dec)" xfId="1927"/>
    <cellStyle name="Dollar (zero dec) 2" xfId="3640"/>
    <cellStyle name="È­æó±âè£" xfId="3641"/>
    <cellStyle name="È­æó±âè£0" xfId="3642"/>
    <cellStyle name="Entered" xfId="1928"/>
    <cellStyle name="Euro" xfId="1929"/>
    <cellStyle name="Euro 2" xfId="3643"/>
    <cellStyle name="F2" xfId="1930"/>
    <cellStyle name="F2 2" xfId="3644"/>
    <cellStyle name="F3" xfId="1931"/>
    <cellStyle name="F3 2" xfId="3645"/>
    <cellStyle name="F4" xfId="1932"/>
    <cellStyle name="F4 2" xfId="3646"/>
    <cellStyle name="F5" xfId="1933"/>
    <cellStyle name="F5 2" xfId="3647"/>
    <cellStyle name="F6" xfId="1934"/>
    <cellStyle name="F6 2" xfId="3648"/>
    <cellStyle name="F7" xfId="1935"/>
    <cellStyle name="F7 2" xfId="3649"/>
    <cellStyle name="F8" xfId="1936"/>
    <cellStyle name="F8 2" xfId="3650"/>
    <cellStyle name="Fixed" xfId="1937"/>
    <cellStyle name="Fixed 2" xfId="3651"/>
    <cellStyle name="Followed Hyperlink" xfId="3652"/>
    <cellStyle name="g" xfId="1938"/>
    <cellStyle name="Grey" xfId="1939"/>
    <cellStyle name="Grey 2" xfId="3653"/>
    <cellStyle name="H1" xfId="1940"/>
    <cellStyle name="H2" xfId="1941"/>
    <cellStyle name="HEADER" xfId="1942"/>
    <cellStyle name="Header1" xfId="1943"/>
    <cellStyle name="Header2" xfId="1944"/>
    <cellStyle name="Heading 1" xfId="1945"/>
    <cellStyle name="Heading 1 2" xfId="3654"/>
    <cellStyle name="Heading 2" xfId="1946"/>
    <cellStyle name="Heading 2 2" xfId="3655"/>
    <cellStyle name="Heading1" xfId="1947"/>
    <cellStyle name="Heading1 2" xfId="3656"/>
    <cellStyle name="Heading2" xfId="1948"/>
    <cellStyle name="Heading2 2" xfId="3657"/>
    <cellStyle name="Helv8_PFD4.XLS" xfId="1949"/>
    <cellStyle name="Hyperlink" xfId="3658"/>
    <cellStyle name="Input [yellow]" xfId="1950"/>
    <cellStyle name="Input [yellow] 2" xfId="3659"/>
    <cellStyle name="L`" xfId="3660"/>
    <cellStyle name="Midtitle" xfId="1951"/>
    <cellStyle name="Miglia - Stile1" xfId="3661"/>
    <cellStyle name="Miglia - Stile2" xfId="3662"/>
    <cellStyle name="Miglia - Stile3" xfId="3663"/>
    <cellStyle name="Miglia - Stile4" xfId="3664"/>
    <cellStyle name="Miglia - Stile5" xfId="3665"/>
    <cellStyle name="Milliers [0]_399GC10" xfId="1952"/>
    <cellStyle name="Milliers_399GC10" xfId="1953"/>
    <cellStyle name="mma_CASH &amp; DSO" xfId="3666"/>
    <cellStyle name="Model" xfId="1954"/>
    <cellStyle name="Mon?aire [0]_399GC10" xfId="1955"/>
    <cellStyle name="Mon?aire_399GC10" xfId="1956"/>
    <cellStyle name="n" xfId="1957"/>
    <cellStyle name="no dec" xfId="1958"/>
    <cellStyle name="nohs" xfId="1959"/>
    <cellStyle name="Normal" xfId="3667"/>
    <cellStyle name="Normal - Stile6" xfId="3668"/>
    <cellStyle name="Normal - Stile7" xfId="3669"/>
    <cellStyle name="Normal - Stile8" xfId="3670"/>
    <cellStyle name="Normal - Style1" xfId="1961"/>
    <cellStyle name="Normal - Style1 2" xfId="3671"/>
    <cellStyle name="Normal - Style1 3" xfId="3694"/>
    <cellStyle name="Normal - 유형1" xfId="1960"/>
    <cellStyle name="Normal_ 내역 (2)" xfId="3672"/>
    <cellStyle name="O" xfId="1962"/>
    <cellStyle name="OD" xfId="1963"/>
    <cellStyle name="Œ…?æ맖?e [0.00]_laroux" xfId="1964"/>
    <cellStyle name="Œ…?æ맖?e_laroux" xfId="1965"/>
    <cellStyle name="Percent" xfId="1966"/>
    <cellStyle name="Percent [2]" xfId="1967"/>
    <cellStyle name="Percent_00.11" xfId="3673"/>
    <cellStyle name="PRICE2" xfId="3674"/>
    <cellStyle name="Q1" xfId="1968"/>
    <cellStyle name="Q4" xfId="1969"/>
    <cellStyle name="RevList" xfId="1970"/>
    <cellStyle name="s" xfId="1971"/>
    <cellStyle name="S " xfId="1972"/>
    <cellStyle name="STANDARD" xfId="3675"/>
    <cellStyle name="STD" xfId="3676"/>
    <cellStyle name="Sub" xfId="3677"/>
    <cellStyle name="subhead" xfId="1973"/>
    <cellStyle name="Subtotal" xfId="1974"/>
    <cellStyle name="t1" xfId="1975"/>
    <cellStyle name="testtitle" xfId="1976"/>
    <cellStyle name="Title" xfId="1977"/>
    <cellStyle name="title [1]" xfId="1978"/>
    <cellStyle name="title [2]" xfId="1979"/>
    <cellStyle name="Title 2" xfId="3678"/>
    <cellStyle name="Title_4.구조물공" xfId="1980"/>
    <cellStyle name="Title1" xfId="3679"/>
    <cellStyle name="Title2" xfId="3680"/>
    <cellStyle name="Total" xfId="1981"/>
    <cellStyle name="Total 2" xfId="3681"/>
    <cellStyle name="UM" xfId="1982"/>
    <cellStyle name="W?rung [0]_laroux" xfId="3682"/>
    <cellStyle name="W?rung_laroux" xfId="3683"/>
    <cellStyle name="_x0008_z" xfId="3684"/>
    <cellStyle name="μU¿¡ ¿A´A CIAIÆU¸μAⓒ" xfId="1983"/>
    <cellStyle name="|?ドE" xfId="3564"/>
    <cellStyle name="" xfId="1984"/>
    <cellStyle name="강조색1 2" xfId="3483"/>
    <cellStyle name="강조색2 2" xfId="3484"/>
    <cellStyle name="강조색3 2" xfId="3485"/>
    <cellStyle name="강조색4 2" xfId="3486"/>
    <cellStyle name="강조색5 2" xfId="3487"/>
    <cellStyle name="강조색6 2" xfId="3488"/>
    <cellStyle name="경고문 2" xfId="3489"/>
    <cellStyle name="계산 2" xfId="3490"/>
    <cellStyle name="고정소숫점" xfId="91"/>
    <cellStyle name="고정소숫점 2" xfId="3491"/>
    <cellStyle name="고정출력1" xfId="92"/>
    <cellStyle name="고정출력2" xfId="93"/>
    <cellStyle name="공사원가계산서(조경)" xfId="3492"/>
    <cellStyle name="咬訌裝?INCOM1" xfId="3493"/>
    <cellStyle name="咬訌裝?INCOM10" xfId="3494"/>
    <cellStyle name="咬訌裝?INCOM2" xfId="3495"/>
    <cellStyle name="咬訌裝?INCOM3" xfId="3496"/>
    <cellStyle name="咬訌裝?INCOM4" xfId="3497"/>
    <cellStyle name="咬訌裝?INCOM5" xfId="3498"/>
    <cellStyle name="咬訌裝?INCOM6" xfId="3499"/>
    <cellStyle name="咬訌裝?INCOM7" xfId="3500"/>
    <cellStyle name="咬訌裝?INCOM8" xfId="3501"/>
    <cellStyle name="咬訌裝?INCOM9" xfId="3502"/>
    <cellStyle name="咬訌裝?PRIB11" xfId="3503"/>
    <cellStyle name="국종합건설" xfId="94"/>
    <cellStyle name="끼_x0001_?" xfId="3504"/>
    <cellStyle name="나쁨 2" xfId="3505"/>
    <cellStyle name="날짜" xfId="95"/>
    <cellStyle name="내역" xfId="96"/>
    <cellStyle name="내역서" xfId="97"/>
    <cellStyle name="달러" xfId="98"/>
    <cellStyle name="뒤에 오는 하이퍼링크" xfId="99"/>
    <cellStyle name="똿떓죶Ø괻 [0.00]_PRODUCT DETAIL Q1" xfId="100"/>
    <cellStyle name="똿떓죶Ø괻_PRODUCT DETAIL Q1" xfId="101"/>
    <cellStyle name="똿뗦먛귟 [0.00]_laroux" xfId="3506"/>
    <cellStyle name="똿뗦먛귟_laroux" xfId="3507"/>
    <cellStyle name="마이너스키" xfId="3508"/>
    <cellStyle name="메모 2" xfId="3509"/>
    <cellStyle name="묮뎋 [0.00]_PRODUCT DETAIL Q1" xfId="102"/>
    <cellStyle name="묮뎋_PRODUCT DETAIL Q1" xfId="103"/>
    <cellStyle name="믅됞 [0.00]_laroux" xfId="3510"/>
    <cellStyle name="믅됞_laroux" xfId="3511"/>
    <cellStyle name="배분" xfId="104"/>
    <cellStyle name="백" xfId="105"/>
    <cellStyle name="백 2" xfId="3512"/>
    <cellStyle name="백_01-토공_02-배수공" xfId="106"/>
    <cellStyle name="백_01-토공_02-배수공_04맨홀공" xfId="107"/>
    <cellStyle name="백_01-토공_02-배수공_대학원우수" xfId="108"/>
    <cellStyle name="백_01-토공_02-배수공_맨홀공" xfId="109"/>
    <cellStyle name="백_01-토공_02-배수공_부대공" xfId="110"/>
    <cellStyle name="백_01-토공_02-배수공_상수오수공" xfId="111"/>
    <cellStyle name="백_01-토공_02-배수공_송방사거리도로변경내역서" xfId="112"/>
    <cellStyle name="백_01-토공_02-배수공_우수공" xfId="113"/>
    <cellStyle name="백_01-토공_02-배수공_토공" xfId="114"/>
    <cellStyle name="백_01-토공_02-배수공_토공_포장공" xfId="115"/>
    <cellStyle name="백_01-토공_02-배수공_토공_포장공(삼양선)" xfId="116"/>
    <cellStyle name="백_01-토공_02-배수공_토공_포장공(최종)" xfId="117"/>
    <cellStyle name="백_01-토공_02-배수공_토공_포장단위" xfId="118"/>
    <cellStyle name="백_01-토공_02-배수공_포장공" xfId="119"/>
    <cellStyle name="백_01-토공_02-배수공_포장공(최종)" xfId="120"/>
    <cellStyle name="백_01-토공_02-배수공_포장공(최종)_포장공" xfId="121"/>
    <cellStyle name="백_01-토공_02-배수공_포장공(최종)_포장공(삼양선)" xfId="122"/>
    <cellStyle name="백_01-토공_02-배수공_포장공(최종)_포장단위" xfId="123"/>
    <cellStyle name="백_01-토공_02-배수공_하천" xfId="124"/>
    <cellStyle name="백_01-토공_02-배수공_하천_부대공" xfId="125"/>
    <cellStyle name="백_01-토공_02-배수공_하천_포장공" xfId="126"/>
    <cellStyle name="백_02-배수공" xfId="127"/>
    <cellStyle name="백_02-배수공_02-반중력식옹벽" xfId="128"/>
    <cellStyle name="백_02-배수공_02-반중력식옹벽_04맨홀공" xfId="129"/>
    <cellStyle name="백_02-배수공_02-반중력식옹벽_대학원우수" xfId="130"/>
    <cellStyle name="백_02-배수공_02-반중력식옹벽_맨홀공" xfId="131"/>
    <cellStyle name="백_02-배수공_02-반중력식옹벽_부대공" xfId="132"/>
    <cellStyle name="백_02-배수공_02-반중력식옹벽_상수오수공" xfId="133"/>
    <cellStyle name="백_02-배수공_02-반중력식옹벽_송방사거리도로변경내역서" xfId="134"/>
    <cellStyle name="백_02-배수공_02-반중력식옹벽_우수공" xfId="135"/>
    <cellStyle name="백_02-배수공_02-반중력식옹벽_토공" xfId="136"/>
    <cellStyle name="백_02-배수공_02-반중력식옹벽_토공_포장공" xfId="137"/>
    <cellStyle name="백_02-배수공_02-반중력식옹벽_토공_포장공(삼양선)" xfId="138"/>
    <cellStyle name="백_02-배수공_02-반중력식옹벽_토공_포장공(최종)" xfId="139"/>
    <cellStyle name="백_02-배수공_02-반중력식옹벽_토공_포장단위" xfId="140"/>
    <cellStyle name="백_02-배수공_02-반중력식옹벽_포장공" xfId="141"/>
    <cellStyle name="백_02-배수공_02-반중력식옹벽_포장공(최종)" xfId="142"/>
    <cellStyle name="백_02-배수공_02-반중력식옹벽_포장공(최종)_포장공" xfId="143"/>
    <cellStyle name="백_02-배수공_02-반중력식옹벽_포장공(최종)_포장공(삼양선)" xfId="144"/>
    <cellStyle name="백_02-배수공_02-반중력식옹벽_포장공(최종)_포장단위" xfId="145"/>
    <cellStyle name="백_02-배수공_02-반중력식옹벽_하천" xfId="146"/>
    <cellStyle name="백_02-배수공_02-반중력식옹벽_하천_부대공" xfId="147"/>
    <cellStyle name="백_02-배수공_02-반중력식옹벽_하천_포장공" xfId="148"/>
    <cellStyle name="백_02-배수공_02-배수공" xfId="149"/>
    <cellStyle name="백_02-배수공_02-배수공_04맨홀공" xfId="150"/>
    <cellStyle name="백_02-배수공_02-배수공_대학원우수" xfId="151"/>
    <cellStyle name="백_02-배수공_02-배수공_맨홀공" xfId="152"/>
    <cellStyle name="백_02-배수공_02-배수공_부대공" xfId="153"/>
    <cellStyle name="백_02-배수공_02-배수공_상수오수공" xfId="154"/>
    <cellStyle name="백_02-배수공_02-배수공_송방사거리도로변경내역서" xfId="155"/>
    <cellStyle name="백_02-배수공_02-배수공_우수공" xfId="156"/>
    <cellStyle name="백_02-배수공_02-배수공_토공" xfId="157"/>
    <cellStyle name="백_02-배수공_02-배수공_토공_포장공" xfId="158"/>
    <cellStyle name="백_02-배수공_02-배수공_토공_포장공(삼양선)" xfId="159"/>
    <cellStyle name="백_02-배수공_02-배수공_토공_포장공(최종)" xfId="160"/>
    <cellStyle name="백_02-배수공_02-배수공_토공_포장단위" xfId="161"/>
    <cellStyle name="백_02-배수공_02-배수공_포장공" xfId="162"/>
    <cellStyle name="백_02-배수공_02-배수공_포장공(최종)" xfId="163"/>
    <cellStyle name="백_02-배수공_02-배수공_포장공(최종)_포장공" xfId="164"/>
    <cellStyle name="백_02-배수공_02-배수공_포장공(최종)_포장공(삼양선)" xfId="165"/>
    <cellStyle name="백_02-배수공_02-배수공_포장공(최종)_포장단위" xfId="166"/>
    <cellStyle name="백_02-배수공_02-배수공_하천" xfId="167"/>
    <cellStyle name="백_02-배수공_02-배수공_하천_부대공" xfId="168"/>
    <cellStyle name="백_02-배수공_02-배수공_하천_포장공" xfId="169"/>
    <cellStyle name="백_02-배수공_04맨홀공" xfId="170"/>
    <cellStyle name="백_02-배수공_가평조서" xfId="171"/>
    <cellStyle name="백_02-배수공_가평조서_부대공" xfId="172"/>
    <cellStyle name="백_02-배수공_가평조서_포장공" xfId="173"/>
    <cellStyle name="백_02-배수공_가평조서_포장공(최종)" xfId="174"/>
    <cellStyle name="백_02-배수공_가평조서_포장공(최종)_포장공" xfId="175"/>
    <cellStyle name="백_02-배수공_가평조서_포장공(최종)_포장공(삼양선)" xfId="176"/>
    <cellStyle name="백_02-배수공_가평조서_포장공(최종)_포장단위" xfId="177"/>
    <cellStyle name="백_02-배수공_대학원우수" xfId="178"/>
    <cellStyle name="백_02-배수공_맨홀공" xfId="179"/>
    <cellStyle name="백_02-배수공_반중력" xfId="180"/>
    <cellStyle name="백_02-배수공_반중력_04맨홀공" xfId="181"/>
    <cellStyle name="백_02-배수공_반중력_대학원우수" xfId="182"/>
    <cellStyle name="백_02-배수공_반중력_맨홀공" xfId="183"/>
    <cellStyle name="백_02-배수공_반중력_부대공" xfId="184"/>
    <cellStyle name="백_02-배수공_반중력_상수오수공" xfId="185"/>
    <cellStyle name="백_02-배수공_반중력_송방사거리도로변경내역서" xfId="186"/>
    <cellStyle name="백_02-배수공_반중력_우수공" xfId="187"/>
    <cellStyle name="백_02-배수공_반중력_토공" xfId="188"/>
    <cellStyle name="백_02-배수공_반중력_토공_포장공" xfId="189"/>
    <cellStyle name="백_02-배수공_반중력_토공_포장공(삼양선)" xfId="190"/>
    <cellStyle name="백_02-배수공_반중력_토공_포장공(최종)" xfId="191"/>
    <cellStyle name="백_02-배수공_반중력_토공_포장단위" xfId="192"/>
    <cellStyle name="백_02-배수공_반중력_포장공" xfId="193"/>
    <cellStyle name="백_02-배수공_반중력_포장공(최종)" xfId="194"/>
    <cellStyle name="백_02-배수공_반중력_포장공(최종)_포장공" xfId="195"/>
    <cellStyle name="백_02-배수공_반중력_포장공(최종)_포장공(삼양선)" xfId="196"/>
    <cellStyle name="백_02-배수공_반중력_포장공(최종)_포장단위" xfId="197"/>
    <cellStyle name="백_02-배수공_반중력_하천" xfId="198"/>
    <cellStyle name="백_02-배수공_반중력_하천_부대공" xfId="199"/>
    <cellStyle name="백_02-배수공_반중력_하천_포장공" xfId="200"/>
    <cellStyle name="백_02-배수공_부대공" xfId="201"/>
    <cellStyle name="백_02-배수공_상수오수공" xfId="202"/>
    <cellStyle name="백_02-배수공_송방사거리도로변경내역서" xfId="203"/>
    <cellStyle name="백_02-배수공_옹벽" xfId="204"/>
    <cellStyle name="백_02-배수공_옹벽_맨홀공" xfId="205"/>
    <cellStyle name="백_02-배수공_옹벽_부대공" xfId="206"/>
    <cellStyle name="백_02-배수공_옹벽_상수오수공" xfId="207"/>
    <cellStyle name="백_02-배수공_옹벽_송방사거리도로변경내역서" xfId="208"/>
    <cellStyle name="백_02-배수공_옹벽_우수공" xfId="209"/>
    <cellStyle name="백_02-배수공_옹벽_포장공" xfId="210"/>
    <cellStyle name="백_02-배수공_옹벽_포장공(최종)" xfId="211"/>
    <cellStyle name="백_02-배수공_옹벽_포장공(최종)_포장공" xfId="212"/>
    <cellStyle name="백_02-배수공_옹벽_포장공(최종)_포장공(삼양선)" xfId="213"/>
    <cellStyle name="백_02-배수공_옹벽_포장공(최종)_포장단위" xfId="214"/>
    <cellStyle name="백_02-배수공_옹벽_하천" xfId="215"/>
    <cellStyle name="백_02-배수공_옹벽_하천_부대공" xfId="216"/>
    <cellStyle name="백_02-배수공_옹벽_하천_포장공" xfId="217"/>
    <cellStyle name="백_02-배수공_우수공" xfId="218"/>
    <cellStyle name="백_02-배수공_토공" xfId="219"/>
    <cellStyle name="백_02-배수공_토공_포장공" xfId="220"/>
    <cellStyle name="백_02-배수공_토공_포장공(삼양선)" xfId="221"/>
    <cellStyle name="백_02-배수공_토공_포장공(최종)" xfId="222"/>
    <cellStyle name="백_02-배수공_토공_포장단위" xfId="223"/>
    <cellStyle name="백_02-배수공_포장공" xfId="224"/>
    <cellStyle name="백_02-배수공_포장공(최종)" xfId="225"/>
    <cellStyle name="백_02-배수공_포장공(최종)_포장공" xfId="226"/>
    <cellStyle name="백_02-배수공_포장공(최종)_포장공(삼양선)" xfId="227"/>
    <cellStyle name="백_02-배수공_포장공(최종)_포장단위" xfId="228"/>
    <cellStyle name="백_02-배수공_포장조서" xfId="229"/>
    <cellStyle name="백_02-배수공_포장조서_부대공" xfId="230"/>
    <cellStyle name="백_02-배수공_포장조서_포장공" xfId="231"/>
    <cellStyle name="백_02-배수공_포장조서_포장공(최종)" xfId="232"/>
    <cellStyle name="백_02-배수공_포장조서_포장공(최종)_포장공" xfId="233"/>
    <cellStyle name="백_02-배수공_포장조서_포장공(최종)_포장공(삼양선)" xfId="234"/>
    <cellStyle name="백_02-배수공_포장조서_포장공(최종)_포장단위" xfId="235"/>
    <cellStyle name="백_02-배수공_하천" xfId="236"/>
    <cellStyle name="백_02-배수공_하천_부대공" xfId="237"/>
    <cellStyle name="백_02-배수공_하천_포장공" xfId="238"/>
    <cellStyle name="백_04맨홀공" xfId="239"/>
    <cellStyle name="백_04-포장공_02-배수공" xfId="240"/>
    <cellStyle name="백_04-포장공_02-배수공_04맨홀공" xfId="241"/>
    <cellStyle name="백_04-포장공_02-배수공_대학원우수" xfId="242"/>
    <cellStyle name="백_04-포장공_02-배수공_맨홀공" xfId="243"/>
    <cellStyle name="백_04-포장공_02-배수공_부대공" xfId="244"/>
    <cellStyle name="백_04-포장공_02-배수공_상수오수공" xfId="245"/>
    <cellStyle name="백_04-포장공_02-배수공_송방사거리도로변경내역서" xfId="246"/>
    <cellStyle name="백_04-포장공_02-배수공_우수공" xfId="247"/>
    <cellStyle name="백_04-포장공_02-배수공_토공" xfId="248"/>
    <cellStyle name="백_04-포장공_02-배수공_토공_포장공" xfId="249"/>
    <cellStyle name="백_04-포장공_02-배수공_토공_포장공(삼양선)" xfId="250"/>
    <cellStyle name="백_04-포장공_02-배수공_토공_포장공(최종)" xfId="251"/>
    <cellStyle name="백_04-포장공_02-배수공_토공_포장단위" xfId="252"/>
    <cellStyle name="백_04-포장공_02-배수공_포장공" xfId="253"/>
    <cellStyle name="백_04-포장공_02-배수공_포장공(최종)" xfId="254"/>
    <cellStyle name="백_04-포장공_02-배수공_포장공(최종)_포장공" xfId="255"/>
    <cellStyle name="백_04-포장공_02-배수공_포장공(최종)_포장공(삼양선)" xfId="256"/>
    <cellStyle name="백_04-포장공_02-배수공_포장공(최종)_포장단위" xfId="257"/>
    <cellStyle name="백_04-포장공_02-배수공_하천" xfId="258"/>
    <cellStyle name="백_04-포장공_02-배수공_하천_부대공" xfId="259"/>
    <cellStyle name="백_04-포장공_02-배수공_하천_포장공" xfId="260"/>
    <cellStyle name="백_06-부대공_02-배수공" xfId="261"/>
    <cellStyle name="백_06-부대공_02-배수공_04맨홀공" xfId="262"/>
    <cellStyle name="백_06-부대공_02-배수공_대학원우수" xfId="263"/>
    <cellStyle name="백_06-부대공_02-배수공_맨홀공" xfId="264"/>
    <cellStyle name="백_06-부대공_02-배수공_부대공" xfId="265"/>
    <cellStyle name="백_06-부대공_02-배수공_상수오수공" xfId="266"/>
    <cellStyle name="백_06-부대공_02-배수공_송방사거리도로변경내역서" xfId="267"/>
    <cellStyle name="백_06-부대공_02-배수공_우수공" xfId="268"/>
    <cellStyle name="백_06-부대공_02-배수공_토공" xfId="269"/>
    <cellStyle name="백_06-부대공_02-배수공_토공_포장공" xfId="270"/>
    <cellStyle name="백_06-부대공_02-배수공_토공_포장공(삼양선)" xfId="271"/>
    <cellStyle name="백_06-부대공_02-배수공_토공_포장공(최종)" xfId="272"/>
    <cellStyle name="백_06-부대공_02-배수공_토공_포장단위" xfId="273"/>
    <cellStyle name="백_06-부대공_02-배수공_포장공" xfId="274"/>
    <cellStyle name="백_06-부대공_02-배수공_포장공(최종)" xfId="275"/>
    <cellStyle name="백_06-부대공_02-배수공_포장공(최종)_포장공" xfId="276"/>
    <cellStyle name="백_06-부대공_02-배수공_포장공(최종)_포장공(삼양선)" xfId="277"/>
    <cellStyle name="백_06-부대공_02-배수공_포장공(최종)_포장단위" xfId="278"/>
    <cellStyle name="백_06-부대공_02-배수공_하천" xfId="279"/>
    <cellStyle name="백_06-부대공_02-배수공_하천_부대공" xfId="280"/>
    <cellStyle name="백_06-부대공_02-배수공_하천_포장공" xfId="281"/>
    <cellStyle name="백_대학원우수" xfId="282"/>
    <cellStyle name="백_맨홀공" xfId="283"/>
    <cellStyle name="백_부대공" xfId="284"/>
    <cellStyle name="백_상수오수공" xfId="285"/>
    <cellStyle name="백_송방사거리도로변경내역서" xfId="286"/>
    <cellStyle name="백_수량산출서(수정)" xfId="287"/>
    <cellStyle name="백_수량산출서(수정)_01-토공_02-배수공" xfId="288"/>
    <cellStyle name="백_수량산출서(수정)_01-토공_02-배수공_04맨홀공" xfId="289"/>
    <cellStyle name="백_수량산출서(수정)_01-토공_02-배수공_대학원우수" xfId="290"/>
    <cellStyle name="백_수량산출서(수정)_01-토공_02-배수공_맨홀공" xfId="291"/>
    <cellStyle name="백_수량산출서(수정)_01-토공_02-배수공_부대공" xfId="292"/>
    <cellStyle name="백_수량산출서(수정)_01-토공_02-배수공_상수오수공" xfId="293"/>
    <cellStyle name="백_수량산출서(수정)_01-토공_02-배수공_송방사거리도로변경내역서" xfId="294"/>
    <cellStyle name="백_수량산출서(수정)_01-토공_02-배수공_우수공" xfId="295"/>
    <cellStyle name="백_수량산출서(수정)_01-토공_02-배수공_토공" xfId="296"/>
    <cellStyle name="백_수량산출서(수정)_01-토공_02-배수공_토공_포장공" xfId="297"/>
    <cellStyle name="백_수량산출서(수정)_01-토공_02-배수공_토공_포장공(삼양선)" xfId="298"/>
    <cellStyle name="백_수량산출서(수정)_01-토공_02-배수공_토공_포장공(최종)" xfId="299"/>
    <cellStyle name="백_수량산출서(수정)_01-토공_02-배수공_토공_포장단위" xfId="300"/>
    <cellStyle name="백_수량산출서(수정)_01-토공_02-배수공_포장공" xfId="301"/>
    <cellStyle name="백_수량산출서(수정)_01-토공_02-배수공_포장공(최종)" xfId="302"/>
    <cellStyle name="백_수량산출서(수정)_01-토공_02-배수공_포장공(최종)_포장공" xfId="303"/>
    <cellStyle name="백_수량산출서(수정)_01-토공_02-배수공_포장공(최종)_포장공(삼양선)" xfId="304"/>
    <cellStyle name="백_수량산출서(수정)_01-토공_02-배수공_포장공(최종)_포장단위" xfId="305"/>
    <cellStyle name="백_수량산출서(수정)_01-토공_02-배수공_하천" xfId="306"/>
    <cellStyle name="백_수량산출서(수정)_01-토공_02-배수공_하천_부대공" xfId="307"/>
    <cellStyle name="백_수량산출서(수정)_01-토공_02-배수공_하천_포장공" xfId="308"/>
    <cellStyle name="백_수량산출서(수정)_02-배수공" xfId="309"/>
    <cellStyle name="백_수량산출서(수정)_02-배수공_02-반중력식옹벽" xfId="310"/>
    <cellStyle name="백_수량산출서(수정)_02-배수공_02-반중력식옹벽_04맨홀공" xfId="311"/>
    <cellStyle name="백_수량산출서(수정)_02-배수공_02-반중력식옹벽_대학원우수" xfId="312"/>
    <cellStyle name="백_수량산출서(수정)_02-배수공_02-반중력식옹벽_맨홀공" xfId="313"/>
    <cellStyle name="백_수량산출서(수정)_02-배수공_02-반중력식옹벽_부대공" xfId="314"/>
    <cellStyle name="백_수량산출서(수정)_02-배수공_02-반중력식옹벽_상수오수공" xfId="315"/>
    <cellStyle name="백_수량산출서(수정)_02-배수공_02-반중력식옹벽_송방사거리도로변경내역서" xfId="316"/>
    <cellStyle name="백_수량산출서(수정)_02-배수공_02-반중력식옹벽_우수공" xfId="317"/>
    <cellStyle name="백_수량산출서(수정)_02-배수공_02-반중력식옹벽_토공" xfId="318"/>
    <cellStyle name="백_수량산출서(수정)_02-배수공_02-반중력식옹벽_토공_포장공" xfId="319"/>
    <cellStyle name="백_수량산출서(수정)_02-배수공_02-반중력식옹벽_토공_포장공(삼양선)" xfId="320"/>
    <cellStyle name="백_수량산출서(수정)_02-배수공_02-반중력식옹벽_토공_포장공(최종)" xfId="321"/>
    <cellStyle name="백_수량산출서(수정)_02-배수공_02-반중력식옹벽_토공_포장단위" xfId="322"/>
    <cellStyle name="백_수량산출서(수정)_02-배수공_02-반중력식옹벽_포장공" xfId="323"/>
    <cellStyle name="백_수량산출서(수정)_02-배수공_02-반중력식옹벽_포장공(최종)" xfId="324"/>
    <cellStyle name="백_수량산출서(수정)_02-배수공_02-반중력식옹벽_포장공(최종)_포장공" xfId="325"/>
    <cellStyle name="백_수량산출서(수정)_02-배수공_02-반중력식옹벽_포장공(최종)_포장공(삼양선)" xfId="326"/>
    <cellStyle name="백_수량산출서(수정)_02-배수공_02-반중력식옹벽_포장공(최종)_포장단위" xfId="327"/>
    <cellStyle name="백_수량산출서(수정)_02-배수공_02-반중력식옹벽_하천" xfId="328"/>
    <cellStyle name="백_수량산출서(수정)_02-배수공_02-반중력식옹벽_하천_부대공" xfId="329"/>
    <cellStyle name="백_수량산출서(수정)_02-배수공_02-반중력식옹벽_하천_포장공" xfId="330"/>
    <cellStyle name="백_수량산출서(수정)_02-배수공_02-배수공" xfId="331"/>
    <cellStyle name="백_수량산출서(수정)_02-배수공_02-배수공_04맨홀공" xfId="332"/>
    <cellStyle name="백_수량산출서(수정)_02-배수공_02-배수공_대학원우수" xfId="333"/>
    <cellStyle name="백_수량산출서(수정)_02-배수공_02-배수공_맨홀공" xfId="334"/>
    <cellStyle name="백_수량산출서(수정)_02-배수공_02-배수공_부대공" xfId="335"/>
    <cellStyle name="백_수량산출서(수정)_02-배수공_02-배수공_상수오수공" xfId="336"/>
    <cellStyle name="백_수량산출서(수정)_02-배수공_02-배수공_송방사거리도로변경내역서" xfId="337"/>
    <cellStyle name="백_수량산출서(수정)_02-배수공_02-배수공_우수공" xfId="338"/>
    <cellStyle name="백_수량산출서(수정)_02-배수공_02-배수공_토공" xfId="339"/>
    <cellStyle name="백_수량산출서(수정)_02-배수공_02-배수공_토공_포장공" xfId="340"/>
    <cellStyle name="백_수량산출서(수정)_02-배수공_02-배수공_토공_포장공(삼양선)" xfId="341"/>
    <cellStyle name="백_수량산출서(수정)_02-배수공_02-배수공_토공_포장공(최종)" xfId="342"/>
    <cellStyle name="백_수량산출서(수정)_02-배수공_02-배수공_토공_포장단위" xfId="343"/>
    <cellStyle name="백_수량산출서(수정)_02-배수공_02-배수공_포장공" xfId="344"/>
    <cellStyle name="백_수량산출서(수정)_02-배수공_02-배수공_포장공(최종)" xfId="345"/>
    <cellStyle name="백_수량산출서(수정)_02-배수공_02-배수공_포장공(최종)_포장공" xfId="346"/>
    <cellStyle name="백_수량산출서(수정)_02-배수공_02-배수공_포장공(최종)_포장공(삼양선)" xfId="347"/>
    <cellStyle name="백_수량산출서(수정)_02-배수공_02-배수공_포장공(최종)_포장단위" xfId="348"/>
    <cellStyle name="백_수량산출서(수정)_02-배수공_02-배수공_하천" xfId="349"/>
    <cellStyle name="백_수량산출서(수정)_02-배수공_02-배수공_하천_부대공" xfId="350"/>
    <cellStyle name="백_수량산출서(수정)_02-배수공_02-배수공_하천_포장공" xfId="351"/>
    <cellStyle name="백_수량산출서(수정)_02-배수공_04맨홀공" xfId="352"/>
    <cellStyle name="백_수량산출서(수정)_02-배수공_가평조서" xfId="353"/>
    <cellStyle name="백_수량산출서(수정)_02-배수공_가평조서_부대공" xfId="354"/>
    <cellStyle name="백_수량산출서(수정)_02-배수공_가평조서_포장공" xfId="355"/>
    <cellStyle name="백_수량산출서(수정)_02-배수공_가평조서_포장공(최종)" xfId="356"/>
    <cellStyle name="백_수량산출서(수정)_02-배수공_가평조서_포장공(최종)_포장공" xfId="357"/>
    <cellStyle name="백_수량산출서(수정)_02-배수공_가평조서_포장공(최종)_포장공(삼양선)" xfId="358"/>
    <cellStyle name="백_수량산출서(수정)_02-배수공_가평조서_포장공(최종)_포장단위" xfId="359"/>
    <cellStyle name="백_수량산출서(수정)_02-배수공_대학원우수" xfId="360"/>
    <cellStyle name="백_수량산출서(수정)_02-배수공_맨홀공" xfId="361"/>
    <cellStyle name="백_수량산출서(수정)_02-배수공_반중력" xfId="362"/>
    <cellStyle name="백_수량산출서(수정)_02-배수공_반중력_04맨홀공" xfId="363"/>
    <cellStyle name="백_수량산출서(수정)_02-배수공_반중력_대학원우수" xfId="364"/>
    <cellStyle name="백_수량산출서(수정)_02-배수공_반중력_맨홀공" xfId="365"/>
    <cellStyle name="백_수량산출서(수정)_02-배수공_반중력_부대공" xfId="366"/>
    <cellStyle name="백_수량산출서(수정)_02-배수공_반중력_상수오수공" xfId="367"/>
    <cellStyle name="백_수량산출서(수정)_02-배수공_반중력_송방사거리도로변경내역서" xfId="368"/>
    <cellStyle name="백_수량산출서(수정)_02-배수공_반중력_우수공" xfId="369"/>
    <cellStyle name="백_수량산출서(수정)_02-배수공_반중력_토공" xfId="370"/>
    <cellStyle name="백_수량산출서(수정)_02-배수공_반중력_토공_포장공" xfId="371"/>
    <cellStyle name="백_수량산출서(수정)_02-배수공_반중력_토공_포장공(삼양선)" xfId="372"/>
    <cellStyle name="백_수량산출서(수정)_02-배수공_반중력_토공_포장공(최종)" xfId="373"/>
    <cellStyle name="백_수량산출서(수정)_02-배수공_반중력_토공_포장단위" xfId="374"/>
    <cellStyle name="백_수량산출서(수정)_02-배수공_반중력_포장공" xfId="375"/>
    <cellStyle name="백_수량산출서(수정)_02-배수공_반중력_포장공(최종)" xfId="376"/>
    <cellStyle name="백_수량산출서(수정)_02-배수공_반중력_포장공(최종)_포장공" xfId="377"/>
    <cellStyle name="백_수량산출서(수정)_02-배수공_반중력_포장공(최종)_포장공(삼양선)" xfId="378"/>
    <cellStyle name="백_수량산출서(수정)_02-배수공_반중력_포장공(최종)_포장단위" xfId="379"/>
    <cellStyle name="백_수량산출서(수정)_02-배수공_반중력_하천" xfId="380"/>
    <cellStyle name="백_수량산출서(수정)_02-배수공_반중력_하천_부대공" xfId="381"/>
    <cellStyle name="백_수량산출서(수정)_02-배수공_반중력_하천_포장공" xfId="382"/>
    <cellStyle name="백_수량산출서(수정)_02-배수공_부대공" xfId="383"/>
    <cellStyle name="백_수량산출서(수정)_02-배수공_상수오수공" xfId="384"/>
    <cellStyle name="백_수량산출서(수정)_02-배수공_송방사거리도로변경내역서" xfId="385"/>
    <cellStyle name="백_수량산출서(수정)_02-배수공_옹벽" xfId="386"/>
    <cellStyle name="백_수량산출서(수정)_02-배수공_옹벽_맨홀공" xfId="387"/>
    <cellStyle name="백_수량산출서(수정)_02-배수공_옹벽_부대공" xfId="388"/>
    <cellStyle name="백_수량산출서(수정)_02-배수공_옹벽_상수오수공" xfId="389"/>
    <cellStyle name="백_수량산출서(수정)_02-배수공_옹벽_송방사거리도로변경내역서" xfId="390"/>
    <cellStyle name="백_수량산출서(수정)_02-배수공_옹벽_우수공" xfId="391"/>
    <cellStyle name="백_수량산출서(수정)_02-배수공_옹벽_포장공" xfId="392"/>
    <cellStyle name="백_수량산출서(수정)_02-배수공_옹벽_포장공(최종)" xfId="393"/>
    <cellStyle name="백_수량산출서(수정)_02-배수공_옹벽_포장공(최종)_포장공" xfId="394"/>
    <cellStyle name="백_수량산출서(수정)_02-배수공_옹벽_포장공(최종)_포장공(삼양선)" xfId="395"/>
    <cellStyle name="백_수량산출서(수정)_02-배수공_옹벽_포장공(최종)_포장단위" xfId="396"/>
    <cellStyle name="백_수량산출서(수정)_02-배수공_옹벽_하천" xfId="397"/>
    <cellStyle name="백_수량산출서(수정)_02-배수공_옹벽_하천_부대공" xfId="398"/>
    <cellStyle name="백_수량산출서(수정)_02-배수공_옹벽_하천_포장공" xfId="399"/>
    <cellStyle name="백_수량산출서(수정)_02-배수공_우수공" xfId="400"/>
    <cellStyle name="백_수량산출서(수정)_02-배수공_토공" xfId="401"/>
    <cellStyle name="백_수량산출서(수정)_02-배수공_토공_포장공" xfId="402"/>
    <cellStyle name="백_수량산출서(수정)_02-배수공_토공_포장공(삼양선)" xfId="403"/>
    <cellStyle name="백_수량산출서(수정)_02-배수공_토공_포장공(최종)" xfId="404"/>
    <cellStyle name="백_수량산출서(수정)_02-배수공_토공_포장단위" xfId="405"/>
    <cellStyle name="백_수량산출서(수정)_02-배수공_포장공" xfId="406"/>
    <cellStyle name="백_수량산출서(수정)_02-배수공_포장공(최종)" xfId="407"/>
    <cellStyle name="백_수량산출서(수정)_02-배수공_포장공(최종)_포장공" xfId="408"/>
    <cellStyle name="백_수량산출서(수정)_02-배수공_포장공(최종)_포장공(삼양선)" xfId="409"/>
    <cellStyle name="백_수량산출서(수정)_02-배수공_포장공(최종)_포장단위" xfId="410"/>
    <cellStyle name="백_수량산출서(수정)_02-배수공_포장조서" xfId="411"/>
    <cellStyle name="백_수량산출서(수정)_02-배수공_포장조서_부대공" xfId="412"/>
    <cellStyle name="백_수량산출서(수정)_02-배수공_포장조서_포장공" xfId="413"/>
    <cellStyle name="백_수량산출서(수정)_02-배수공_포장조서_포장공(최종)" xfId="414"/>
    <cellStyle name="백_수량산출서(수정)_02-배수공_포장조서_포장공(최종)_포장공" xfId="415"/>
    <cellStyle name="백_수량산출서(수정)_02-배수공_포장조서_포장공(최종)_포장공(삼양선)" xfId="416"/>
    <cellStyle name="백_수량산출서(수정)_02-배수공_포장조서_포장공(최종)_포장단위" xfId="417"/>
    <cellStyle name="백_수량산출서(수정)_02-배수공_하천" xfId="418"/>
    <cellStyle name="백_수량산출서(수정)_02-배수공_하천_부대공" xfId="419"/>
    <cellStyle name="백_수량산출서(수정)_02-배수공_하천_포장공" xfId="420"/>
    <cellStyle name="백_수량산출서(수정)_04맨홀공" xfId="421"/>
    <cellStyle name="백_수량산출서(수정)_04-포장공_02-배수공" xfId="422"/>
    <cellStyle name="백_수량산출서(수정)_04-포장공_02-배수공_04맨홀공" xfId="423"/>
    <cellStyle name="백_수량산출서(수정)_04-포장공_02-배수공_대학원우수" xfId="424"/>
    <cellStyle name="백_수량산출서(수정)_04-포장공_02-배수공_맨홀공" xfId="425"/>
    <cellStyle name="백_수량산출서(수정)_04-포장공_02-배수공_부대공" xfId="426"/>
    <cellStyle name="백_수량산출서(수정)_04-포장공_02-배수공_상수오수공" xfId="427"/>
    <cellStyle name="백_수량산출서(수정)_04-포장공_02-배수공_송방사거리도로변경내역서" xfId="428"/>
    <cellStyle name="백_수량산출서(수정)_04-포장공_02-배수공_우수공" xfId="429"/>
    <cellStyle name="백_수량산출서(수정)_04-포장공_02-배수공_토공" xfId="430"/>
    <cellStyle name="백_수량산출서(수정)_04-포장공_02-배수공_토공_포장공" xfId="431"/>
    <cellStyle name="백_수량산출서(수정)_04-포장공_02-배수공_토공_포장공(삼양선)" xfId="432"/>
    <cellStyle name="백_수량산출서(수정)_04-포장공_02-배수공_토공_포장공(최종)" xfId="433"/>
    <cellStyle name="백_수량산출서(수정)_04-포장공_02-배수공_토공_포장단위" xfId="434"/>
    <cellStyle name="백_수량산출서(수정)_04-포장공_02-배수공_포장공" xfId="435"/>
    <cellStyle name="백_수량산출서(수정)_04-포장공_02-배수공_포장공(최종)" xfId="436"/>
    <cellStyle name="백_수량산출서(수정)_04-포장공_02-배수공_포장공(최종)_포장공" xfId="437"/>
    <cellStyle name="백_수량산출서(수정)_04-포장공_02-배수공_포장공(최종)_포장공(삼양선)" xfId="438"/>
    <cellStyle name="백_수량산출서(수정)_04-포장공_02-배수공_포장공(최종)_포장단위" xfId="439"/>
    <cellStyle name="백_수량산출서(수정)_04-포장공_02-배수공_하천" xfId="440"/>
    <cellStyle name="백_수량산출서(수정)_04-포장공_02-배수공_하천_부대공" xfId="441"/>
    <cellStyle name="백_수량산출서(수정)_04-포장공_02-배수공_하천_포장공" xfId="442"/>
    <cellStyle name="백_수량산출서(수정)_06-부대공_02-배수공" xfId="443"/>
    <cellStyle name="백_수량산출서(수정)_06-부대공_02-배수공_04맨홀공" xfId="444"/>
    <cellStyle name="백_수량산출서(수정)_06-부대공_02-배수공_대학원우수" xfId="445"/>
    <cellStyle name="백_수량산출서(수정)_06-부대공_02-배수공_맨홀공" xfId="446"/>
    <cellStyle name="백_수량산출서(수정)_06-부대공_02-배수공_부대공" xfId="447"/>
    <cellStyle name="백_수량산출서(수정)_06-부대공_02-배수공_상수오수공" xfId="448"/>
    <cellStyle name="백_수량산출서(수정)_06-부대공_02-배수공_송방사거리도로변경내역서" xfId="449"/>
    <cellStyle name="백_수량산출서(수정)_06-부대공_02-배수공_우수공" xfId="450"/>
    <cellStyle name="백_수량산출서(수정)_06-부대공_02-배수공_토공" xfId="451"/>
    <cellStyle name="백_수량산출서(수정)_06-부대공_02-배수공_토공_포장공" xfId="452"/>
    <cellStyle name="백_수량산출서(수정)_06-부대공_02-배수공_토공_포장공(삼양선)" xfId="453"/>
    <cellStyle name="백_수량산출서(수정)_06-부대공_02-배수공_토공_포장공(최종)" xfId="454"/>
    <cellStyle name="백_수량산출서(수정)_06-부대공_02-배수공_토공_포장단위" xfId="455"/>
    <cellStyle name="백_수량산출서(수정)_06-부대공_02-배수공_포장공" xfId="456"/>
    <cellStyle name="백_수량산출서(수정)_06-부대공_02-배수공_포장공(최종)" xfId="457"/>
    <cellStyle name="백_수량산출서(수정)_06-부대공_02-배수공_포장공(최종)_포장공" xfId="458"/>
    <cellStyle name="백_수량산출서(수정)_06-부대공_02-배수공_포장공(최종)_포장공(삼양선)" xfId="459"/>
    <cellStyle name="백_수량산출서(수정)_06-부대공_02-배수공_포장공(최종)_포장단위" xfId="460"/>
    <cellStyle name="백_수량산출서(수정)_06-부대공_02-배수공_하천" xfId="461"/>
    <cellStyle name="백_수량산출서(수정)_06-부대공_02-배수공_하천_부대공" xfId="462"/>
    <cellStyle name="백_수량산출서(수정)_06-부대공_02-배수공_하천_포장공" xfId="463"/>
    <cellStyle name="백_수량산출서(수정)_대학원우수" xfId="464"/>
    <cellStyle name="백_수량산출서(수정)_맨홀공" xfId="465"/>
    <cellStyle name="백_수량산출서(수정)_부대공" xfId="466"/>
    <cellStyle name="백_수량산출서(수정)_상수오수공" xfId="467"/>
    <cellStyle name="백_수량산출서(수정)_송방사거리도로변경내역서" xfId="468"/>
    <cellStyle name="백_수량산출서(수정)_오수공" xfId="469"/>
    <cellStyle name="백_수량산출서(수정)_오수공_04맨홀공" xfId="470"/>
    <cellStyle name="백_수량산출서(수정)_오수공_부대공" xfId="471"/>
    <cellStyle name="백_수량산출서(수정)_오수공_오수공" xfId="472"/>
    <cellStyle name="백_수량산출서(수정)_오수공_오수공_04맨홀공" xfId="473"/>
    <cellStyle name="백_수량산출서(수정)_오수공_오수공_부대공" xfId="474"/>
    <cellStyle name="백_수량산출서(수정)_오수공_오수공_포장공" xfId="475"/>
    <cellStyle name="백_수량산출서(수정)_오수공_오수공_포장공(최종)" xfId="476"/>
    <cellStyle name="백_수량산출서(수정)_오수공_오수공_포장공(최종)_포장공" xfId="477"/>
    <cellStyle name="백_수량산출서(수정)_오수공_오수공_포장공(최종)_포장공(삼양선)" xfId="478"/>
    <cellStyle name="백_수량산출서(수정)_오수공_오수공_포장공(최종)_포장단위" xfId="479"/>
    <cellStyle name="백_수량산출서(수정)_오수공_오수공1" xfId="480"/>
    <cellStyle name="백_수량산출서(수정)_오수공_오수공1_04맨홀공" xfId="481"/>
    <cellStyle name="백_수량산출서(수정)_오수공_오수공1_부대공" xfId="482"/>
    <cellStyle name="백_수량산출서(수정)_오수공_오수공1_포장공" xfId="483"/>
    <cellStyle name="백_수량산출서(수정)_오수공_오수공1_포장공(최종)" xfId="484"/>
    <cellStyle name="백_수량산출서(수정)_오수공_오수공1_포장공(최종)_포장공" xfId="485"/>
    <cellStyle name="백_수량산출서(수정)_오수공_오수공1_포장공(최종)_포장공(삼양선)" xfId="486"/>
    <cellStyle name="백_수량산출서(수정)_오수공_오수공1_포장공(최종)_포장단위" xfId="487"/>
    <cellStyle name="백_수량산출서(수정)_오수공_우수공" xfId="488"/>
    <cellStyle name="백_수량산출서(수정)_오수공_포장공" xfId="489"/>
    <cellStyle name="백_수량산출서(수정)_오수공_포장공(최종)" xfId="490"/>
    <cellStyle name="백_수량산출서(수정)_오수공_포장공(최종)_포장공" xfId="491"/>
    <cellStyle name="백_수량산출서(수정)_오수공_포장공(최종)_포장공(삼양선)" xfId="492"/>
    <cellStyle name="백_수량산출서(수정)_오수공_포장공(최종)_포장단위" xfId="493"/>
    <cellStyle name="백_수량산출서(수정)_우수공" xfId="494"/>
    <cellStyle name="백_수량산출서(수정)_포장공" xfId="495"/>
    <cellStyle name="백_수량산출서(수정)_포장공(최종)" xfId="496"/>
    <cellStyle name="백_수량산출서(수정)_포장공(최종)_포장공" xfId="497"/>
    <cellStyle name="백_수량산출서(수정)_포장공(최종)_포장공(삼양선)" xfId="498"/>
    <cellStyle name="백_수량산출서(수정)_포장공(최종)_포장단위" xfId="499"/>
    <cellStyle name="백_수량산출서(수정)_하천" xfId="500"/>
    <cellStyle name="백_수량산출서(수정)_하천_부대공" xfId="501"/>
    <cellStyle name="백_수량산출서(수정)_하천_포장공" xfId="502"/>
    <cellStyle name="백_오수공" xfId="503"/>
    <cellStyle name="백_오수공_04맨홀공" xfId="504"/>
    <cellStyle name="백_오수공_부대공" xfId="505"/>
    <cellStyle name="백_오수공_오수공" xfId="506"/>
    <cellStyle name="백_오수공_오수공_04맨홀공" xfId="507"/>
    <cellStyle name="백_오수공_오수공_부대공" xfId="508"/>
    <cellStyle name="백_오수공_오수공_포장공" xfId="509"/>
    <cellStyle name="백_오수공_오수공_포장공(최종)" xfId="510"/>
    <cellStyle name="백_오수공_오수공_포장공(최종)_포장공" xfId="511"/>
    <cellStyle name="백_오수공_오수공_포장공(최종)_포장공(삼양선)" xfId="512"/>
    <cellStyle name="백_오수공_오수공_포장공(최종)_포장단위" xfId="513"/>
    <cellStyle name="백_오수공_오수공1" xfId="514"/>
    <cellStyle name="백_오수공_오수공1_04맨홀공" xfId="515"/>
    <cellStyle name="백_오수공_오수공1_부대공" xfId="516"/>
    <cellStyle name="백_오수공_오수공1_포장공" xfId="517"/>
    <cellStyle name="백_오수공_오수공1_포장공(최종)" xfId="518"/>
    <cellStyle name="백_오수공_오수공1_포장공(최종)_포장공" xfId="519"/>
    <cellStyle name="백_오수공_오수공1_포장공(최종)_포장공(삼양선)" xfId="520"/>
    <cellStyle name="백_오수공_오수공1_포장공(최종)_포장단위" xfId="521"/>
    <cellStyle name="백_오수공_우수공" xfId="522"/>
    <cellStyle name="백_오수공_포장공" xfId="523"/>
    <cellStyle name="백_오수공_포장공(최종)" xfId="524"/>
    <cellStyle name="백_오수공_포장공(최종)_포장공" xfId="525"/>
    <cellStyle name="백_오수공_포장공(최종)_포장공(삼양선)" xfId="526"/>
    <cellStyle name="백_오수공_포장공(최종)_포장단위" xfId="527"/>
    <cellStyle name="백_우수공" xfId="528"/>
    <cellStyle name="백_포장공" xfId="529"/>
    <cellStyle name="백_포장공(최종)" xfId="530"/>
    <cellStyle name="백_포장공(최종)_포장공" xfId="531"/>
    <cellStyle name="백_포장공(최종)_포장공(삼양선)" xfId="532"/>
    <cellStyle name="백_포장공(최종)_포장단위" xfId="533"/>
    <cellStyle name="백_하천" xfId="534"/>
    <cellStyle name="백_하천_부대공" xfId="535"/>
    <cellStyle name="백_하천_포장공" xfId="536"/>
    <cellStyle name="백분율 [△1]" xfId="537"/>
    <cellStyle name="백분율 [△2]" xfId="538"/>
    <cellStyle name="백분율 [0]" xfId="539"/>
    <cellStyle name="백분율 [2]" xfId="540"/>
    <cellStyle name="백분율 10" xfId="3704"/>
    <cellStyle name="백분율 11" xfId="3705"/>
    <cellStyle name="백분율 12" xfId="3690"/>
    <cellStyle name="백분율 13" xfId="3712"/>
    <cellStyle name="백분율 2" xfId="541"/>
    <cellStyle name="백분율 2 2" xfId="542"/>
    <cellStyle name="백분율 2 2 2" xfId="3713"/>
    <cellStyle name="백분율 2 2 3" xfId="3714"/>
    <cellStyle name="백분율 2 3" xfId="3513"/>
    <cellStyle name="백분율 3" xfId="3685"/>
    <cellStyle name="백분율 3 2" xfId="3709"/>
    <cellStyle name="백분율 4" xfId="3695"/>
    <cellStyle name="백분율 5" xfId="3699"/>
    <cellStyle name="백분율 6" xfId="3700"/>
    <cellStyle name="백분율 7" xfId="3701"/>
    <cellStyle name="백분율 8" xfId="3702"/>
    <cellStyle name="백분율 9" xfId="3703"/>
    <cellStyle name="백분율［△1］" xfId="543"/>
    <cellStyle name="백분율［△2］" xfId="544"/>
    <cellStyle name="보통 2" xfId="3514"/>
    <cellStyle name="뷭?_?긚??_1" xfId="545"/>
    <cellStyle name="빨강" xfId="546"/>
    <cellStyle name="선택영역의 가운데로" xfId="547"/>
    <cellStyle name="설계서" xfId="548"/>
    <cellStyle name="설명 텍스트 2" xfId="3515"/>
    <cellStyle name="셀 확인 2" xfId="3516"/>
    <cellStyle name="소수" xfId="549"/>
    <cellStyle name="소수3" xfId="550"/>
    <cellStyle name="소수4" xfId="551"/>
    <cellStyle name="소수점" xfId="552"/>
    <cellStyle name="수당" xfId="3517"/>
    <cellStyle name="수당2" xfId="3518"/>
    <cellStyle name="숫자(R)" xfId="553"/>
    <cellStyle name="숫자(R) 2" xfId="3519"/>
    <cellStyle name="쉼표 [0] 10" xfId="3696"/>
    <cellStyle name="쉼표 [0] 11" xfId="3707"/>
    <cellStyle name="쉼표 [0] 11 2" xfId="3711"/>
    <cellStyle name="쉼표 [0] 11 3" xfId="3715"/>
    <cellStyle name="쉼표 [0] 2" xfId="554"/>
    <cellStyle name="쉼표 [0] 2 2" xfId="555"/>
    <cellStyle name="쉼표 [0] 2 3" xfId="3520"/>
    <cellStyle name="쉼표 [0] 2_KAIST외국인교수및석학초빙숙소신축공사-최종(기계설비)" xfId="556"/>
    <cellStyle name="쉼표 [0] 3" xfId="557"/>
    <cellStyle name="쉼표 [0] 3 2" xfId="3521"/>
    <cellStyle name="쉼표 [0] 3 3" xfId="3708"/>
    <cellStyle name="쉼표 [0] 4" xfId="3686"/>
    <cellStyle name="쉼표 [0] 5" xfId="3693"/>
    <cellStyle name="쉼표 [0] 6" xfId="3698"/>
    <cellStyle name="쉼표 [0] 7" xfId="3692"/>
    <cellStyle name="쉼표 [0] 8" xfId="3697"/>
    <cellStyle name="쉼표 [0] 9" xfId="3691"/>
    <cellStyle name="스타일 1" xfId="558"/>
    <cellStyle name="스타일 1 2" xfId="3522"/>
    <cellStyle name="스타일 2" xfId="3523"/>
    <cellStyle name="스타일 3" xfId="3524"/>
    <cellStyle name="안건회계법인" xfId="559"/>
    <cellStyle name="연결된 셀 2" xfId="3525"/>
    <cellStyle name="요약 2" xfId="3526"/>
    <cellStyle name="유1" xfId="560"/>
    <cellStyle name="유영" xfId="561"/>
    <cellStyle name="이천칠백이십삼만육천원정" xfId="3527"/>
    <cellStyle name="입력 2" xfId="3528"/>
    <cellStyle name="자리수" xfId="562"/>
    <cellStyle name="자리수 - 유형1" xfId="563"/>
    <cellStyle name="자리수_연부내역관련(2006년 연부액 변경)" xfId="564"/>
    <cellStyle name="자리수0" xfId="565"/>
    <cellStyle name="자리수0 2" xfId="3529"/>
    <cellStyle name="제목 1 2" xfId="3531"/>
    <cellStyle name="제목 2 2" xfId="3532"/>
    <cellStyle name="제목 3 2" xfId="3533"/>
    <cellStyle name="제목 4 2" xfId="3534"/>
    <cellStyle name="제목 5" xfId="3530"/>
    <cellStyle name="좋음 2" xfId="3535"/>
    <cellStyle name="지정되지 않음" xfId="566"/>
    <cellStyle name="지하철정렬" xfId="3536"/>
    <cellStyle name="출력 2" xfId="3537"/>
    <cellStyle name="콤" xfId="567"/>
    <cellStyle name="콤 2" xfId="3538"/>
    <cellStyle name="콤_01-토공_02-배수공" xfId="568"/>
    <cellStyle name="콤_01-토공_02-배수공_04맨홀공" xfId="569"/>
    <cellStyle name="콤_01-토공_02-배수공_대학원우수" xfId="570"/>
    <cellStyle name="콤_01-토공_02-배수공_맨홀공" xfId="571"/>
    <cellStyle name="콤_01-토공_02-배수공_부대공" xfId="572"/>
    <cellStyle name="콤_01-토공_02-배수공_상수오수공" xfId="573"/>
    <cellStyle name="콤_01-토공_02-배수공_송방사거리도로변경내역서" xfId="574"/>
    <cellStyle name="콤_01-토공_02-배수공_우수공" xfId="575"/>
    <cellStyle name="콤_01-토공_02-배수공_토공" xfId="576"/>
    <cellStyle name="콤_01-토공_02-배수공_토공_포장공" xfId="577"/>
    <cellStyle name="콤_01-토공_02-배수공_토공_포장공(삼양선)" xfId="578"/>
    <cellStyle name="콤_01-토공_02-배수공_토공_포장공(최종)" xfId="579"/>
    <cellStyle name="콤_01-토공_02-배수공_토공_포장단위" xfId="580"/>
    <cellStyle name="콤_01-토공_02-배수공_포장공" xfId="581"/>
    <cellStyle name="콤_01-토공_02-배수공_포장공(최종)" xfId="582"/>
    <cellStyle name="콤_01-토공_02-배수공_포장공(최종)_포장공" xfId="583"/>
    <cellStyle name="콤_01-토공_02-배수공_포장공(최종)_포장공(삼양선)" xfId="584"/>
    <cellStyle name="콤_01-토공_02-배수공_포장공(최종)_포장단위" xfId="585"/>
    <cellStyle name="콤_01-토공_02-배수공_하천" xfId="586"/>
    <cellStyle name="콤_01-토공_02-배수공_하천_부대공" xfId="587"/>
    <cellStyle name="콤_01-토공_02-배수공_하천_포장공" xfId="588"/>
    <cellStyle name="콤_02-배수공" xfId="589"/>
    <cellStyle name="콤_02-배수공_02-반중력식옹벽" xfId="590"/>
    <cellStyle name="콤_02-배수공_02-반중력식옹벽_04맨홀공" xfId="591"/>
    <cellStyle name="콤_02-배수공_02-반중력식옹벽_대학원우수" xfId="592"/>
    <cellStyle name="콤_02-배수공_02-반중력식옹벽_맨홀공" xfId="593"/>
    <cellStyle name="콤_02-배수공_02-반중력식옹벽_부대공" xfId="594"/>
    <cellStyle name="콤_02-배수공_02-반중력식옹벽_상수오수공" xfId="595"/>
    <cellStyle name="콤_02-배수공_02-반중력식옹벽_송방사거리도로변경내역서" xfId="596"/>
    <cellStyle name="콤_02-배수공_02-반중력식옹벽_우수공" xfId="597"/>
    <cellStyle name="콤_02-배수공_02-반중력식옹벽_토공" xfId="598"/>
    <cellStyle name="콤_02-배수공_02-반중력식옹벽_토공_포장공" xfId="599"/>
    <cellStyle name="콤_02-배수공_02-반중력식옹벽_토공_포장공(삼양선)" xfId="600"/>
    <cellStyle name="콤_02-배수공_02-반중력식옹벽_토공_포장공(최종)" xfId="601"/>
    <cellStyle name="콤_02-배수공_02-반중력식옹벽_토공_포장단위" xfId="602"/>
    <cellStyle name="콤_02-배수공_02-반중력식옹벽_포장공" xfId="603"/>
    <cellStyle name="콤_02-배수공_02-반중력식옹벽_포장공(최종)" xfId="604"/>
    <cellStyle name="콤_02-배수공_02-반중력식옹벽_포장공(최종)_포장공" xfId="605"/>
    <cellStyle name="콤_02-배수공_02-반중력식옹벽_포장공(최종)_포장공(삼양선)" xfId="606"/>
    <cellStyle name="콤_02-배수공_02-반중력식옹벽_포장공(최종)_포장단위" xfId="607"/>
    <cellStyle name="콤_02-배수공_02-반중력식옹벽_하천" xfId="608"/>
    <cellStyle name="콤_02-배수공_02-반중력식옹벽_하천_부대공" xfId="609"/>
    <cellStyle name="콤_02-배수공_02-반중력식옹벽_하천_포장공" xfId="610"/>
    <cellStyle name="콤_02-배수공_02-배수공" xfId="611"/>
    <cellStyle name="콤_02-배수공_02-배수공_04맨홀공" xfId="612"/>
    <cellStyle name="콤_02-배수공_02-배수공_대학원우수" xfId="613"/>
    <cellStyle name="콤_02-배수공_02-배수공_맨홀공" xfId="614"/>
    <cellStyle name="콤_02-배수공_02-배수공_부대공" xfId="615"/>
    <cellStyle name="콤_02-배수공_02-배수공_상수오수공" xfId="616"/>
    <cellStyle name="콤_02-배수공_02-배수공_송방사거리도로변경내역서" xfId="617"/>
    <cellStyle name="콤_02-배수공_02-배수공_우수공" xfId="618"/>
    <cellStyle name="콤_02-배수공_02-배수공_토공" xfId="619"/>
    <cellStyle name="콤_02-배수공_02-배수공_토공_포장공" xfId="620"/>
    <cellStyle name="콤_02-배수공_02-배수공_토공_포장공(삼양선)" xfId="621"/>
    <cellStyle name="콤_02-배수공_02-배수공_토공_포장공(최종)" xfId="622"/>
    <cellStyle name="콤_02-배수공_02-배수공_토공_포장단위" xfId="623"/>
    <cellStyle name="콤_02-배수공_02-배수공_포장공" xfId="624"/>
    <cellStyle name="콤_02-배수공_02-배수공_포장공(최종)" xfId="625"/>
    <cellStyle name="콤_02-배수공_02-배수공_포장공(최종)_포장공" xfId="626"/>
    <cellStyle name="콤_02-배수공_02-배수공_포장공(최종)_포장공(삼양선)" xfId="627"/>
    <cellStyle name="콤_02-배수공_02-배수공_포장공(최종)_포장단위" xfId="628"/>
    <cellStyle name="콤_02-배수공_02-배수공_하천" xfId="629"/>
    <cellStyle name="콤_02-배수공_02-배수공_하천_부대공" xfId="630"/>
    <cellStyle name="콤_02-배수공_02-배수공_하천_포장공" xfId="631"/>
    <cellStyle name="콤_02-배수공_04맨홀공" xfId="632"/>
    <cellStyle name="콤_02-배수공_가평조서" xfId="633"/>
    <cellStyle name="콤_02-배수공_가평조서_부대공" xfId="634"/>
    <cellStyle name="콤_02-배수공_가평조서_포장공" xfId="635"/>
    <cellStyle name="콤_02-배수공_가평조서_포장공(최종)" xfId="636"/>
    <cellStyle name="콤_02-배수공_가평조서_포장공(최종)_포장공" xfId="637"/>
    <cellStyle name="콤_02-배수공_가평조서_포장공(최종)_포장공(삼양선)" xfId="638"/>
    <cellStyle name="콤_02-배수공_가평조서_포장공(최종)_포장단위" xfId="639"/>
    <cellStyle name="콤_02-배수공_대학원우수" xfId="640"/>
    <cellStyle name="콤_02-배수공_맨홀공" xfId="641"/>
    <cellStyle name="콤_02-배수공_반중력" xfId="642"/>
    <cellStyle name="콤_02-배수공_반중력_04맨홀공" xfId="643"/>
    <cellStyle name="콤_02-배수공_반중력_대학원우수" xfId="644"/>
    <cellStyle name="콤_02-배수공_반중력_맨홀공" xfId="645"/>
    <cellStyle name="콤_02-배수공_반중력_부대공" xfId="646"/>
    <cellStyle name="콤_02-배수공_반중력_상수오수공" xfId="647"/>
    <cellStyle name="콤_02-배수공_반중력_송방사거리도로변경내역서" xfId="648"/>
    <cellStyle name="콤_02-배수공_반중력_우수공" xfId="649"/>
    <cellStyle name="콤_02-배수공_반중력_토공" xfId="650"/>
    <cellStyle name="콤_02-배수공_반중력_토공_포장공" xfId="651"/>
    <cellStyle name="콤_02-배수공_반중력_토공_포장공(삼양선)" xfId="652"/>
    <cellStyle name="콤_02-배수공_반중력_토공_포장공(최종)" xfId="653"/>
    <cellStyle name="콤_02-배수공_반중력_토공_포장단위" xfId="654"/>
    <cellStyle name="콤_02-배수공_반중력_포장공" xfId="655"/>
    <cellStyle name="콤_02-배수공_반중력_포장공(최종)" xfId="656"/>
    <cellStyle name="콤_02-배수공_반중력_포장공(최종)_포장공" xfId="657"/>
    <cellStyle name="콤_02-배수공_반중력_포장공(최종)_포장공(삼양선)" xfId="658"/>
    <cellStyle name="콤_02-배수공_반중력_포장공(최종)_포장단위" xfId="659"/>
    <cellStyle name="콤_02-배수공_반중력_하천" xfId="660"/>
    <cellStyle name="콤_02-배수공_반중력_하천_부대공" xfId="661"/>
    <cellStyle name="콤_02-배수공_반중력_하천_포장공" xfId="662"/>
    <cellStyle name="콤_02-배수공_부대공" xfId="663"/>
    <cellStyle name="콤_02-배수공_상수오수공" xfId="664"/>
    <cellStyle name="콤_02-배수공_송방사거리도로변경내역서" xfId="665"/>
    <cellStyle name="콤_02-배수공_옹벽" xfId="666"/>
    <cellStyle name="콤_02-배수공_옹벽_맨홀공" xfId="667"/>
    <cellStyle name="콤_02-배수공_옹벽_부대공" xfId="668"/>
    <cellStyle name="콤_02-배수공_옹벽_상수오수공" xfId="669"/>
    <cellStyle name="콤_02-배수공_옹벽_송방사거리도로변경내역서" xfId="670"/>
    <cellStyle name="콤_02-배수공_옹벽_우수공" xfId="671"/>
    <cellStyle name="콤_02-배수공_옹벽_포장공" xfId="672"/>
    <cellStyle name="콤_02-배수공_옹벽_포장공(최종)" xfId="673"/>
    <cellStyle name="콤_02-배수공_옹벽_포장공(최종)_포장공" xfId="674"/>
    <cellStyle name="콤_02-배수공_옹벽_포장공(최종)_포장공(삼양선)" xfId="675"/>
    <cellStyle name="콤_02-배수공_옹벽_포장공(최종)_포장단위" xfId="676"/>
    <cellStyle name="콤_02-배수공_옹벽_하천" xfId="677"/>
    <cellStyle name="콤_02-배수공_옹벽_하천_부대공" xfId="678"/>
    <cellStyle name="콤_02-배수공_옹벽_하천_포장공" xfId="679"/>
    <cellStyle name="콤_02-배수공_우수공" xfId="680"/>
    <cellStyle name="콤_02-배수공_토공" xfId="681"/>
    <cellStyle name="콤_02-배수공_토공_포장공" xfId="682"/>
    <cellStyle name="콤_02-배수공_토공_포장공(삼양선)" xfId="683"/>
    <cellStyle name="콤_02-배수공_토공_포장공(최종)" xfId="684"/>
    <cellStyle name="콤_02-배수공_토공_포장단위" xfId="685"/>
    <cellStyle name="콤_02-배수공_포장공" xfId="686"/>
    <cellStyle name="콤_02-배수공_포장공(최종)" xfId="687"/>
    <cellStyle name="콤_02-배수공_포장공(최종)_포장공" xfId="688"/>
    <cellStyle name="콤_02-배수공_포장공(최종)_포장공(삼양선)" xfId="689"/>
    <cellStyle name="콤_02-배수공_포장공(최종)_포장단위" xfId="690"/>
    <cellStyle name="콤_02-배수공_포장조서" xfId="691"/>
    <cellStyle name="콤_02-배수공_포장조서_부대공" xfId="692"/>
    <cellStyle name="콤_02-배수공_포장조서_포장공" xfId="693"/>
    <cellStyle name="콤_02-배수공_포장조서_포장공(최종)" xfId="694"/>
    <cellStyle name="콤_02-배수공_포장조서_포장공(최종)_포장공" xfId="695"/>
    <cellStyle name="콤_02-배수공_포장조서_포장공(최종)_포장공(삼양선)" xfId="696"/>
    <cellStyle name="콤_02-배수공_포장조서_포장공(최종)_포장단위" xfId="697"/>
    <cellStyle name="콤_02-배수공_하천" xfId="698"/>
    <cellStyle name="콤_02-배수공_하천_부대공" xfId="699"/>
    <cellStyle name="콤_02-배수공_하천_포장공" xfId="700"/>
    <cellStyle name="콤_04맨홀공" xfId="701"/>
    <cellStyle name="콤_04-포장공_02-배수공" xfId="702"/>
    <cellStyle name="콤_04-포장공_02-배수공_04맨홀공" xfId="703"/>
    <cellStyle name="콤_04-포장공_02-배수공_대학원우수" xfId="704"/>
    <cellStyle name="콤_04-포장공_02-배수공_맨홀공" xfId="705"/>
    <cellStyle name="콤_04-포장공_02-배수공_부대공" xfId="706"/>
    <cellStyle name="콤_04-포장공_02-배수공_상수오수공" xfId="707"/>
    <cellStyle name="콤_04-포장공_02-배수공_송방사거리도로변경내역서" xfId="708"/>
    <cellStyle name="콤_04-포장공_02-배수공_우수공" xfId="709"/>
    <cellStyle name="콤_04-포장공_02-배수공_토공" xfId="710"/>
    <cellStyle name="콤_04-포장공_02-배수공_토공_포장공" xfId="711"/>
    <cellStyle name="콤_04-포장공_02-배수공_토공_포장공(삼양선)" xfId="712"/>
    <cellStyle name="콤_04-포장공_02-배수공_토공_포장공(최종)" xfId="713"/>
    <cellStyle name="콤_04-포장공_02-배수공_토공_포장단위" xfId="714"/>
    <cellStyle name="콤_04-포장공_02-배수공_포장공" xfId="715"/>
    <cellStyle name="콤_04-포장공_02-배수공_포장공(최종)" xfId="716"/>
    <cellStyle name="콤_04-포장공_02-배수공_포장공(최종)_포장공" xfId="717"/>
    <cellStyle name="콤_04-포장공_02-배수공_포장공(최종)_포장공(삼양선)" xfId="718"/>
    <cellStyle name="콤_04-포장공_02-배수공_포장공(최종)_포장단위" xfId="719"/>
    <cellStyle name="콤_04-포장공_02-배수공_하천" xfId="720"/>
    <cellStyle name="콤_04-포장공_02-배수공_하천_부대공" xfId="721"/>
    <cellStyle name="콤_04-포장공_02-배수공_하천_포장공" xfId="722"/>
    <cellStyle name="콤_06-부대공_02-배수공" xfId="723"/>
    <cellStyle name="콤_06-부대공_02-배수공_04맨홀공" xfId="724"/>
    <cellStyle name="콤_06-부대공_02-배수공_대학원우수" xfId="725"/>
    <cellStyle name="콤_06-부대공_02-배수공_맨홀공" xfId="726"/>
    <cellStyle name="콤_06-부대공_02-배수공_부대공" xfId="727"/>
    <cellStyle name="콤_06-부대공_02-배수공_상수오수공" xfId="728"/>
    <cellStyle name="콤_06-부대공_02-배수공_송방사거리도로변경내역서" xfId="729"/>
    <cellStyle name="콤_06-부대공_02-배수공_우수공" xfId="730"/>
    <cellStyle name="콤_06-부대공_02-배수공_토공" xfId="731"/>
    <cellStyle name="콤_06-부대공_02-배수공_토공_포장공" xfId="732"/>
    <cellStyle name="콤_06-부대공_02-배수공_토공_포장공(삼양선)" xfId="733"/>
    <cellStyle name="콤_06-부대공_02-배수공_토공_포장공(최종)" xfId="734"/>
    <cellStyle name="콤_06-부대공_02-배수공_토공_포장단위" xfId="735"/>
    <cellStyle name="콤_06-부대공_02-배수공_포장공" xfId="736"/>
    <cellStyle name="콤_06-부대공_02-배수공_포장공(최종)" xfId="737"/>
    <cellStyle name="콤_06-부대공_02-배수공_포장공(최종)_포장공" xfId="738"/>
    <cellStyle name="콤_06-부대공_02-배수공_포장공(최종)_포장공(삼양선)" xfId="739"/>
    <cellStyle name="콤_06-부대공_02-배수공_포장공(최종)_포장단위" xfId="740"/>
    <cellStyle name="콤_06-부대공_02-배수공_하천" xfId="741"/>
    <cellStyle name="콤_06-부대공_02-배수공_하천_부대공" xfId="742"/>
    <cellStyle name="콤_06-부대공_02-배수공_하천_포장공" xfId="743"/>
    <cellStyle name="콤_대학원우수" xfId="744"/>
    <cellStyle name="콤_맨홀공" xfId="745"/>
    <cellStyle name="콤_부대공" xfId="746"/>
    <cellStyle name="콤_상수오수공" xfId="747"/>
    <cellStyle name="콤_송방사거리도로변경내역서" xfId="748"/>
    <cellStyle name="콤_수량산출서(수정)" xfId="749"/>
    <cellStyle name="콤_수량산출서(수정)_01-토공_02-배수공" xfId="750"/>
    <cellStyle name="콤_수량산출서(수정)_01-토공_02-배수공_04맨홀공" xfId="751"/>
    <cellStyle name="콤_수량산출서(수정)_01-토공_02-배수공_대학원우수" xfId="752"/>
    <cellStyle name="콤_수량산출서(수정)_01-토공_02-배수공_맨홀공" xfId="753"/>
    <cellStyle name="콤_수량산출서(수정)_01-토공_02-배수공_부대공" xfId="754"/>
    <cellStyle name="콤_수량산출서(수정)_01-토공_02-배수공_상수오수공" xfId="755"/>
    <cellStyle name="콤_수량산출서(수정)_01-토공_02-배수공_송방사거리도로변경내역서" xfId="756"/>
    <cellStyle name="콤_수량산출서(수정)_01-토공_02-배수공_우수공" xfId="757"/>
    <cellStyle name="콤_수량산출서(수정)_01-토공_02-배수공_토공" xfId="758"/>
    <cellStyle name="콤_수량산출서(수정)_01-토공_02-배수공_토공_포장공" xfId="759"/>
    <cellStyle name="콤_수량산출서(수정)_01-토공_02-배수공_토공_포장공(삼양선)" xfId="760"/>
    <cellStyle name="콤_수량산출서(수정)_01-토공_02-배수공_토공_포장공(최종)" xfId="761"/>
    <cellStyle name="콤_수량산출서(수정)_01-토공_02-배수공_토공_포장단위" xfId="762"/>
    <cellStyle name="콤_수량산출서(수정)_01-토공_02-배수공_포장공" xfId="763"/>
    <cellStyle name="콤_수량산출서(수정)_01-토공_02-배수공_포장공(최종)" xfId="764"/>
    <cellStyle name="콤_수량산출서(수정)_01-토공_02-배수공_포장공(최종)_포장공" xfId="765"/>
    <cellStyle name="콤_수량산출서(수정)_01-토공_02-배수공_포장공(최종)_포장공(삼양선)" xfId="766"/>
    <cellStyle name="콤_수량산출서(수정)_01-토공_02-배수공_포장공(최종)_포장단위" xfId="767"/>
    <cellStyle name="콤_수량산출서(수정)_01-토공_02-배수공_하천" xfId="768"/>
    <cellStyle name="콤_수량산출서(수정)_01-토공_02-배수공_하천_부대공" xfId="769"/>
    <cellStyle name="콤_수량산출서(수정)_01-토공_02-배수공_하천_포장공" xfId="770"/>
    <cellStyle name="콤_수량산출서(수정)_02-배수공" xfId="771"/>
    <cellStyle name="콤_수량산출서(수정)_02-배수공_02-반중력식옹벽" xfId="772"/>
    <cellStyle name="콤_수량산출서(수정)_02-배수공_02-반중력식옹벽_04맨홀공" xfId="773"/>
    <cellStyle name="콤_수량산출서(수정)_02-배수공_02-반중력식옹벽_대학원우수" xfId="774"/>
    <cellStyle name="콤_수량산출서(수정)_02-배수공_02-반중력식옹벽_맨홀공" xfId="775"/>
    <cellStyle name="콤_수량산출서(수정)_02-배수공_02-반중력식옹벽_부대공" xfId="776"/>
    <cellStyle name="콤_수량산출서(수정)_02-배수공_02-반중력식옹벽_상수오수공" xfId="777"/>
    <cellStyle name="콤_수량산출서(수정)_02-배수공_02-반중력식옹벽_송방사거리도로변경내역서" xfId="778"/>
    <cellStyle name="콤_수량산출서(수정)_02-배수공_02-반중력식옹벽_우수공" xfId="779"/>
    <cellStyle name="콤_수량산출서(수정)_02-배수공_02-반중력식옹벽_토공" xfId="780"/>
    <cellStyle name="콤_수량산출서(수정)_02-배수공_02-반중력식옹벽_토공_포장공" xfId="781"/>
    <cellStyle name="콤_수량산출서(수정)_02-배수공_02-반중력식옹벽_토공_포장공(삼양선)" xfId="782"/>
    <cellStyle name="콤_수량산출서(수정)_02-배수공_02-반중력식옹벽_토공_포장공(최종)" xfId="783"/>
    <cellStyle name="콤_수량산출서(수정)_02-배수공_02-반중력식옹벽_토공_포장단위" xfId="784"/>
    <cellStyle name="콤_수량산출서(수정)_02-배수공_02-반중력식옹벽_포장공" xfId="785"/>
    <cellStyle name="콤_수량산출서(수정)_02-배수공_02-반중력식옹벽_포장공(최종)" xfId="786"/>
    <cellStyle name="콤_수량산출서(수정)_02-배수공_02-반중력식옹벽_포장공(최종)_포장공" xfId="787"/>
    <cellStyle name="콤_수량산출서(수정)_02-배수공_02-반중력식옹벽_포장공(최종)_포장공(삼양선)" xfId="788"/>
    <cellStyle name="콤_수량산출서(수정)_02-배수공_02-반중력식옹벽_포장공(최종)_포장단위" xfId="789"/>
    <cellStyle name="콤_수량산출서(수정)_02-배수공_02-반중력식옹벽_하천" xfId="790"/>
    <cellStyle name="콤_수량산출서(수정)_02-배수공_02-반중력식옹벽_하천_부대공" xfId="791"/>
    <cellStyle name="콤_수량산출서(수정)_02-배수공_02-반중력식옹벽_하천_포장공" xfId="792"/>
    <cellStyle name="콤_수량산출서(수정)_02-배수공_02-배수공" xfId="793"/>
    <cellStyle name="콤_수량산출서(수정)_02-배수공_02-배수공_04맨홀공" xfId="794"/>
    <cellStyle name="콤_수량산출서(수정)_02-배수공_02-배수공_대학원우수" xfId="795"/>
    <cellStyle name="콤_수량산출서(수정)_02-배수공_02-배수공_맨홀공" xfId="796"/>
    <cellStyle name="콤_수량산출서(수정)_02-배수공_02-배수공_부대공" xfId="797"/>
    <cellStyle name="콤_수량산출서(수정)_02-배수공_02-배수공_상수오수공" xfId="798"/>
    <cellStyle name="콤_수량산출서(수정)_02-배수공_02-배수공_송방사거리도로변경내역서" xfId="799"/>
    <cellStyle name="콤_수량산출서(수정)_02-배수공_02-배수공_우수공" xfId="800"/>
    <cellStyle name="콤_수량산출서(수정)_02-배수공_02-배수공_토공" xfId="801"/>
    <cellStyle name="콤_수량산출서(수정)_02-배수공_02-배수공_토공_포장공" xfId="802"/>
    <cellStyle name="콤_수량산출서(수정)_02-배수공_02-배수공_토공_포장공(삼양선)" xfId="803"/>
    <cellStyle name="콤_수량산출서(수정)_02-배수공_02-배수공_토공_포장공(최종)" xfId="804"/>
    <cellStyle name="콤_수량산출서(수정)_02-배수공_02-배수공_토공_포장단위" xfId="805"/>
    <cellStyle name="콤_수량산출서(수정)_02-배수공_02-배수공_포장공" xfId="806"/>
    <cellStyle name="콤_수량산출서(수정)_02-배수공_02-배수공_포장공(최종)" xfId="807"/>
    <cellStyle name="콤_수량산출서(수정)_02-배수공_02-배수공_포장공(최종)_포장공" xfId="808"/>
    <cellStyle name="콤_수량산출서(수정)_02-배수공_02-배수공_포장공(최종)_포장공(삼양선)" xfId="809"/>
    <cellStyle name="콤_수량산출서(수정)_02-배수공_02-배수공_포장공(최종)_포장단위" xfId="810"/>
    <cellStyle name="콤_수량산출서(수정)_02-배수공_02-배수공_하천" xfId="811"/>
    <cellStyle name="콤_수량산출서(수정)_02-배수공_02-배수공_하천_부대공" xfId="812"/>
    <cellStyle name="콤_수량산출서(수정)_02-배수공_02-배수공_하천_포장공" xfId="813"/>
    <cellStyle name="콤_수량산출서(수정)_02-배수공_04맨홀공" xfId="814"/>
    <cellStyle name="콤_수량산출서(수정)_02-배수공_가평조서" xfId="815"/>
    <cellStyle name="콤_수량산출서(수정)_02-배수공_가평조서_부대공" xfId="816"/>
    <cellStyle name="콤_수량산출서(수정)_02-배수공_가평조서_포장공" xfId="817"/>
    <cellStyle name="콤_수량산출서(수정)_02-배수공_가평조서_포장공(최종)" xfId="818"/>
    <cellStyle name="콤_수량산출서(수정)_02-배수공_가평조서_포장공(최종)_포장공" xfId="819"/>
    <cellStyle name="콤_수량산출서(수정)_02-배수공_가평조서_포장공(최종)_포장공(삼양선)" xfId="820"/>
    <cellStyle name="콤_수량산출서(수정)_02-배수공_가평조서_포장공(최종)_포장단위" xfId="821"/>
    <cellStyle name="콤_수량산출서(수정)_02-배수공_대학원우수" xfId="822"/>
    <cellStyle name="콤_수량산출서(수정)_02-배수공_맨홀공" xfId="823"/>
    <cellStyle name="콤_수량산출서(수정)_02-배수공_반중력" xfId="824"/>
    <cellStyle name="콤_수량산출서(수정)_02-배수공_반중력_04맨홀공" xfId="825"/>
    <cellStyle name="콤_수량산출서(수정)_02-배수공_반중력_대학원우수" xfId="826"/>
    <cellStyle name="콤_수량산출서(수정)_02-배수공_반중력_맨홀공" xfId="827"/>
    <cellStyle name="콤_수량산출서(수정)_02-배수공_반중력_부대공" xfId="828"/>
    <cellStyle name="콤_수량산출서(수정)_02-배수공_반중력_상수오수공" xfId="829"/>
    <cellStyle name="콤_수량산출서(수정)_02-배수공_반중력_송방사거리도로변경내역서" xfId="830"/>
    <cellStyle name="콤_수량산출서(수정)_02-배수공_반중력_우수공" xfId="831"/>
    <cellStyle name="콤_수량산출서(수정)_02-배수공_반중력_토공" xfId="832"/>
    <cellStyle name="콤_수량산출서(수정)_02-배수공_반중력_토공_포장공" xfId="833"/>
    <cellStyle name="콤_수량산출서(수정)_02-배수공_반중력_토공_포장공(삼양선)" xfId="834"/>
    <cellStyle name="콤_수량산출서(수정)_02-배수공_반중력_토공_포장공(최종)" xfId="835"/>
    <cellStyle name="콤_수량산출서(수정)_02-배수공_반중력_토공_포장단위" xfId="836"/>
    <cellStyle name="콤_수량산출서(수정)_02-배수공_반중력_포장공" xfId="837"/>
    <cellStyle name="콤_수량산출서(수정)_02-배수공_반중력_포장공(최종)" xfId="838"/>
    <cellStyle name="콤_수량산출서(수정)_02-배수공_반중력_포장공(최종)_포장공" xfId="839"/>
    <cellStyle name="콤_수량산출서(수정)_02-배수공_반중력_포장공(최종)_포장공(삼양선)" xfId="840"/>
    <cellStyle name="콤_수량산출서(수정)_02-배수공_반중력_포장공(최종)_포장단위" xfId="841"/>
    <cellStyle name="콤_수량산출서(수정)_02-배수공_반중력_하천" xfId="842"/>
    <cellStyle name="콤_수량산출서(수정)_02-배수공_반중력_하천_부대공" xfId="843"/>
    <cellStyle name="콤_수량산출서(수정)_02-배수공_반중력_하천_포장공" xfId="844"/>
    <cellStyle name="콤_수량산출서(수정)_02-배수공_부대공" xfId="845"/>
    <cellStyle name="콤_수량산출서(수정)_02-배수공_상수오수공" xfId="846"/>
    <cellStyle name="콤_수량산출서(수정)_02-배수공_송방사거리도로변경내역서" xfId="847"/>
    <cellStyle name="콤_수량산출서(수정)_02-배수공_옹벽" xfId="848"/>
    <cellStyle name="콤_수량산출서(수정)_02-배수공_옹벽_맨홀공" xfId="849"/>
    <cellStyle name="콤_수량산출서(수정)_02-배수공_옹벽_부대공" xfId="850"/>
    <cellStyle name="콤_수량산출서(수정)_02-배수공_옹벽_상수오수공" xfId="851"/>
    <cellStyle name="콤_수량산출서(수정)_02-배수공_옹벽_송방사거리도로변경내역서" xfId="852"/>
    <cellStyle name="콤_수량산출서(수정)_02-배수공_옹벽_우수공" xfId="853"/>
    <cellStyle name="콤_수량산출서(수정)_02-배수공_옹벽_포장공" xfId="854"/>
    <cellStyle name="콤_수량산출서(수정)_02-배수공_옹벽_포장공(최종)" xfId="855"/>
    <cellStyle name="콤_수량산출서(수정)_02-배수공_옹벽_포장공(최종)_포장공" xfId="856"/>
    <cellStyle name="콤_수량산출서(수정)_02-배수공_옹벽_포장공(최종)_포장공(삼양선)" xfId="857"/>
    <cellStyle name="콤_수량산출서(수정)_02-배수공_옹벽_포장공(최종)_포장단위" xfId="858"/>
    <cellStyle name="콤_수량산출서(수정)_02-배수공_옹벽_하천" xfId="859"/>
    <cellStyle name="콤_수량산출서(수정)_02-배수공_옹벽_하천_부대공" xfId="860"/>
    <cellStyle name="콤_수량산출서(수정)_02-배수공_옹벽_하천_포장공" xfId="861"/>
    <cellStyle name="콤_수량산출서(수정)_02-배수공_우수공" xfId="862"/>
    <cellStyle name="콤_수량산출서(수정)_02-배수공_토공" xfId="863"/>
    <cellStyle name="콤_수량산출서(수정)_02-배수공_토공_포장공" xfId="864"/>
    <cellStyle name="콤_수량산출서(수정)_02-배수공_토공_포장공(삼양선)" xfId="865"/>
    <cellStyle name="콤_수량산출서(수정)_02-배수공_토공_포장공(최종)" xfId="866"/>
    <cellStyle name="콤_수량산출서(수정)_02-배수공_토공_포장단위" xfId="867"/>
    <cellStyle name="콤_수량산출서(수정)_02-배수공_포장공" xfId="868"/>
    <cellStyle name="콤_수량산출서(수정)_02-배수공_포장공(최종)" xfId="869"/>
    <cellStyle name="콤_수량산출서(수정)_02-배수공_포장공(최종)_포장공" xfId="870"/>
    <cellStyle name="콤_수량산출서(수정)_02-배수공_포장공(최종)_포장공(삼양선)" xfId="871"/>
    <cellStyle name="콤_수량산출서(수정)_02-배수공_포장공(최종)_포장단위" xfId="872"/>
    <cellStyle name="콤_수량산출서(수정)_02-배수공_포장조서" xfId="873"/>
    <cellStyle name="콤_수량산출서(수정)_02-배수공_포장조서_부대공" xfId="874"/>
    <cellStyle name="콤_수량산출서(수정)_02-배수공_포장조서_포장공" xfId="875"/>
    <cellStyle name="콤_수량산출서(수정)_02-배수공_포장조서_포장공(최종)" xfId="876"/>
    <cellStyle name="콤_수량산출서(수정)_02-배수공_포장조서_포장공(최종)_포장공" xfId="877"/>
    <cellStyle name="콤_수량산출서(수정)_02-배수공_포장조서_포장공(최종)_포장공(삼양선)" xfId="878"/>
    <cellStyle name="콤_수량산출서(수정)_02-배수공_포장조서_포장공(최종)_포장단위" xfId="879"/>
    <cellStyle name="콤_수량산출서(수정)_02-배수공_하천" xfId="880"/>
    <cellStyle name="콤_수량산출서(수정)_02-배수공_하천_부대공" xfId="881"/>
    <cellStyle name="콤_수량산출서(수정)_02-배수공_하천_포장공" xfId="882"/>
    <cellStyle name="콤_수량산출서(수정)_04맨홀공" xfId="883"/>
    <cellStyle name="콤_수량산출서(수정)_04-포장공_02-배수공" xfId="884"/>
    <cellStyle name="콤_수량산출서(수정)_04-포장공_02-배수공_04맨홀공" xfId="885"/>
    <cellStyle name="콤_수량산출서(수정)_04-포장공_02-배수공_대학원우수" xfId="886"/>
    <cellStyle name="콤_수량산출서(수정)_04-포장공_02-배수공_맨홀공" xfId="887"/>
    <cellStyle name="콤_수량산출서(수정)_04-포장공_02-배수공_부대공" xfId="888"/>
    <cellStyle name="콤_수량산출서(수정)_04-포장공_02-배수공_상수오수공" xfId="889"/>
    <cellStyle name="콤_수량산출서(수정)_04-포장공_02-배수공_송방사거리도로변경내역서" xfId="890"/>
    <cellStyle name="콤_수량산출서(수정)_04-포장공_02-배수공_우수공" xfId="891"/>
    <cellStyle name="콤_수량산출서(수정)_04-포장공_02-배수공_토공" xfId="892"/>
    <cellStyle name="콤_수량산출서(수정)_04-포장공_02-배수공_토공_포장공" xfId="893"/>
    <cellStyle name="콤_수량산출서(수정)_04-포장공_02-배수공_토공_포장공(삼양선)" xfId="894"/>
    <cellStyle name="콤_수량산출서(수정)_04-포장공_02-배수공_토공_포장공(최종)" xfId="895"/>
    <cellStyle name="콤_수량산출서(수정)_04-포장공_02-배수공_토공_포장단위" xfId="896"/>
    <cellStyle name="콤_수량산출서(수정)_04-포장공_02-배수공_포장공" xfId="897"/>
    <cellStyle name="콤_수량산출서(수정)_04-포장공_02-배수공_포장공(최종)" xfId="898"/>
    <cellStyle name="콤_수량산출서(수정)_04-포장공_02-배수공_포장공(최종)_포장공" xfId="899"/>
    <cellStyle name="콤_수량산출서(수정)_04-포장공_02-배수공_포장공(최종)_포장공(삼양선)" xfId="900"/>
    <cellStyle name="콤_수량산출서(수정)_04-포장공_02-배수공_포장공(최종)_포장단위" xfId="901"/>
    <cellStyle name="콤_수량산출서(수정)_04-포장공_02-배수공_하천" xfId="902"/>
    <cellStyle name="콤_수량산출서(수정)_04-포장공_02-배수공_하천_부대공" xfId="903"/>
    <cellStyle name="콤_수량산출서(수정)_04-포장공_02-배수공_하천_포장공" xfId="904"/>
    <cellStyle name="콤_수량산출서(수정)_06-부대공_02-배수공" xfId="905"/>
    <cellStyle name="콤_수량산출서(수정)_06-부대공_02-배수공_04맨홀공" xfId="906"/>
    <cellStyle name="콤_수량산출서(수정)_06-부대공_02-배수공_대학원우수" xfId="907"/>
    <cellStyle name="콤_수량산출서(수정)_06-부대공_02-배수공_맨홀공" xfId="908"/>
    <cellStyle name="콤_수량산출서(수정)_06-부대공_02-배수공_부대공" xfId="909"/>
    <cellStyle name="콤_수량산출서(수정)_06-부대공_02-배수공_상수오수공" xfId="910"/>
    <cellStyle name="콤_수량산출서(수정)_06-부대공_02-배수공_송방사거리도로변경내역서" xfId="911"/>
    <cellStyle name="콤_수량산출서(수정)_06-부대공_02-배수공_우수공" xfId="912"/>
    <cellStyle name="콤_수량산출서(수정)_06-부대공_02-배수공_토공" xfId="913"/>
    <cellStyle name="콤_수량산출서(수정)_06-부대공_02-배수공_토공_포장공" xfId="914"/>
    <cellStyle name="콤_수량산출서(수정)_06-부대공_02-배수공_토공_포장공(삼양선)" xfId="915"/>
    <cellStyle name="콤_수량산출서(수정)_06-부대공_02-배수공_토공_포장공(최종)" xfId="916"/>
    <cellStyle name="콤_수량산출서(수정)_06-부대공_02-배수공_토공_포장단위" xfId="917"/>
    <cellStyle name="콤_수량산출서(수정)_06-부대공_02-배수공_포장공" xfId="918"/>
    <cellStyle name="콤_수량산출서(수정)_06-부대공_02-배수공_포장공(최종)" xfId="919"/>
    <cellStyle name="콤_수량산출서(수정)_06-부대공_02-배수공_포장공(최종)_포장공" xfId="920"/>
    <cellStyle name="콤_수량산출서(수정)_06-부대공_02-배수공_포장공(최종)_포장공(삼양선)" xfId="921"/>
    <cellStyle name="콤_수량산출서(수정)_06-부대공_02-배수공_포장공(최종)_포장단위" xfId="922"/>
    <cellStyle name="콤_수량산출서(수정)_06-부대공_02-배수공_하천" xfId="923"/>
    <cellStyle name="콤_수량산출서(수정)_06-부대공_02-배수공_하천_부대공" xfId="924"/>
    <cellStyle name="콤_수량산출서(수정)_06-부대공_02-배수공_하천_포장공" xfId="925"/>
    <cellStyle name="콤_수량산출서(수정)_대학원우수" xfId="926"/>
    <cellStyle name="콤_수량산출서(수정)_맨홀공" xfId="927"/>
    <cellStyle name="콤_수량산출서(수정)_부대공" xfId="928"/>
    <cellStyle name="콤_수량산출서(수정)_상수오수공" xfId="929"/>
    <cellStyle name="콤_수량산출서(수정)_송방사거리도로변경내역서" xfId="930"/>
    <cellStyle name="콤_수량산출서(수정)_오수공" xfId="931"/>
    <cellStyle name="콤_수량산출서(수정)_오수공_04맨홀공" xfId="932"/>
    <cellStyle name="콤_수량산출서(수정)_오수공_부대공" xfId="933"/>
    <cellStyle name="콤_수량산출서(수정)_오수공_오수공" xfId="934"/>
    <cellStyle name="콤_수량산출서(수정)_오수공_오수공_04맨홀공" xfId="935"/>
    <cellStyle name="콤_수량산출서(수정)_오수공_오수공_부대공" xfId="936"/>
    <cellStyle name="콤_수량산출서(수정)_오수공_오수공_포장공" xfId="937"/>
    <cellStyle name="콤_수량산출서(수정)_오수공_오수공_포장공(최종)" xfId="938"/>
    <cellStyle name="콤_수량산출서(수정)_오수공_오수공_포장공(최종)_포장공" xfId="939"/>
    <cellStyle name="콤_수량산출서(수정)_오수공_오수공_포장공(최종)_포장공(삼양선)" xfId="940"/>
    <cellStyle name="콤_수량산출서(수정)_오수공_오수공_포장공(최종)_포장단위" xfId="941"/>
    <cellStyle name="콤_수량산출서(수정)_오수공_오수공1" xfId="942"/>
    <cellStyle name="콤_수량산출서(수정)_오수공_오수공1_04맨홀공" xfId="943"/>
    <cellStyle name="콤_수량산출서(수정)_오수공_오수공1_부대공" xfId="944"/>
    <cellStyle name="콤_수량산출서(수정)_오수공_오수공1_포장공" xfId="945"/>
    <cellStyle name="콤_수량산출서(수정)_오수공_오수공1_포장공(최종)" xfId="946"/>
    <cellStyle name="콤_수량산출서(수정)_오수공_오수공1_포장공(최종)_포장공" xfId="947"/>
    <cellStyle name="콤_수량산출서(수정)_오수공_오수공1_포장공(최종)_포장공(삼양선)" xfId="948"/>
    <cellStyle name="콤_수량산출서(수정)_오수공_오수공1_포장공(최종)_포장단위" xfId="949"/>
    <cellStyle name="콤_수량산출서(수정)_오수공_우수공" xfId="950"/>
    <cellStyle name="콤_수량산출서(수정)_오수공_포장공" xfId="951"/>
    <cellStyle name="콤_수량산출서(수정)_오수공_포장공(최종)" xfId="952"/>
    <cellStyle name="콤_수량산출서(수정)_오수공_포장공(최종)_포장공" xfId="953"/>
    <cellStyle name="콤_수량산출서(수정)_오수공_포장공(최종)_포장공(삼양선)" xfId="954"/>
    <cellStyle name="콤_수량산출서(수정)_오수공_포장공(최종)_포장단위" xfId="955"/>
    <cellStyle name="콤_수량산출서(수정)_우수공" xfId="956"/>
    <cellStyle name="콤_수량산출서(수정)_포장공" xfId="957"/>
    <cellStyle name="콤_수량산출서(수정)_포장공(최종)" xfId="958"/>
    <cellStyle name="콤_수량산출서(수정)_포장공(최종)_포장공" xfId="959"/>
    <cellStyle name="콤_수량산출서(수정)_포장공(최종)_포장공(삼양선)" xfId="960"/>
    <cellStyle name="콤_수량산출서(수정)_포장공(최종)_포장단위" xfId="961"/>
    <cellStyle name="콤_수량산출서(수정)_하천" xfId="962"/>
    <cellStyle name="콤_수량산출서(수정)_하천_부대공" xfId="963"/>
    <cellStyle name="콤_수량산출서(수정)_하천_포장공" xfId="964"/>
    <cellStyle name="콤_오수공" xfId="965"/>
    <cellStyle name="콤_오수공_04맨홀공" xfId="966"/>
    <cellStyle name="콤_오수공_부대공" xfId="967"/>
    <cellStyle name="콤_오수공_오수공" xfId="968"/>
    <cellStyle name="콤_오수공_오수공_04맨홀공" xfId="969"/>
    <cellStyle name="콤_오수공_오수공_부대공" xfId="970"/>
    <cellStyle name="콤_오수공_오수공_포장공" xfId="971"/>
    <cellStyle name="콤_오수공_오수공_포장공(최종)" xfId="972"/>
    <cellStyle name="콤_오수공_오수공_포장공(최종)_포장공" xfId="973"/>
    <cellStyle name="콤_오수공_오수공_포장공(최종)_포장공(삼양선)" xfId="974"/>
    <cellStyle name="콤_오수공_오수공_포장공(최종)_포장단위" xfId="975"/>
    <cellStyle name="콤_오수공_오수공1" xfId="976"/>
    <cellStyle name="콤_오수공_오수공1_04맨홀공" xfId="977"/>
    <cellStyle name="콤_오수공_오수공1_부대공" xfId="978"/>
    <cellStyle name="콤_오수공_오수공1_포장공" xfId="979"/>
    <cellStyle name="콤_오수공_오수공1_포장공(최종)" xfId="980"/>
    <cellStyle name="콤_오수공_오수공1_포장공(최종)_포장공" xfId="981"/>
    <cellStyle name="콤_오수공_오수공1_포장공(최종)_포장공(삼양선)" xfId="982"/>
    <cellStyle name="콤_오수공_오수공1_포장공(최종)_포장단위" xfId="983"/>
    <cellStyle name="콤_오수공_우수공" xfId="984"/>
    <cellStyle name="콤_오수공_포장공" xfId="985"/>
    <cellStyle name="콤_오수공_포장공(최종)" xfId="986"/>
    <cellStyle name="콤_오수공_포장공(최종)_포장공" xfId="987"/>
    <cellStyle name="콤_오수공_포장공(최종)_포장공(삼양선)" xfId="988"/>
    <cellStyle name="콤_오수공_포장공(최종)_포장단위" xfId="989"/>
    <cellStyle name="콤_우수공" xfId="990"/>
    <cellStyle name="콤_포장공" xfId="991"/>
    <cellStyle name="콤_포장공(최종)" xfId="992"/>
    <cellStyle name="콤_포장공(최종)_포장공" xfId="993"/>
    <cellStyle name="콤_포장공(최종)_포장공(삼양선)" xfId="994"/>
    <cellStyle name="콤_포장공(최종)_포장단위" xfId="995"/>
    <cellStyle name="콤_하천" xfId="996"/>
    <cellStyle name="콤_하천_부대공" xfId="997"/>
    <cellStyle name="콤_하천_포장공" xfId="998"/>
    <cellStyle name="콤마 [" xfId="999"/>
    <cellStyle name="콤마 [ 2" xfId="3539"/>
    <cellStyle name="콤마 [#]" xfId="1000"/>
    <cellStyle name="콤마 []" xfId="1001"/>
    <cellStyle name="콤마 [] 2" xfId="3540"/>
    <cellStyle name="콤마 [0]_  종  합  " xfId="1002"/>
    <cellStyle name="콤마 [000]" xfId="1003"/>
    <cellStyle name="콤마 [1]" xfId="1004"/>
    <cellStyle name="콤마 [2]" xfId="1005"/>
    <cellStyle name="콤마 [2] 2" xfId="3541"/>
    <cellStyle name="콤마 [20]" xfId="3542"/>
    <cellStyle name="콤마 [금액]" xfId="1006"/>
    <cellStyle name="콤마 [소수]" xfId="1007"/>
    <cellStyle name="콤마 [수량]" xfId="1008"/>
    <cellStyle name="콤마[ ]" xfId="3543"/>
    <cellStyle name="콤마[,]" xfId="1009"/>
    <cellStyle name="콤마[.]" xfId="3544"/>
    <cellStyle name="콤마[0]" xfId="3545"/>
    <cellStyle name="콤마_  종  합  " xfId="1010"/>
    <cellStyle name="콤막 [0]_수출실적 _양식98" xfId="3546"/>
    <cellStyle name="토공" xfId="1011"/>
    <cellStyle name="통" xfId="1012"/>
    <cellStyle name="통 2" xfId="3547"/>
    <cellStyle name="통_01-토공_02-배수공" xfId="1013"/>
    <cellStyle name="통_01-토공_02-배수공_04맨홀공" xfId="1014"/>
    <cellStyle name="통_01-토공_02-배수공_대학원우수" xfId="1015"/>
    <cellStyle name="통_01-토공_02-배수공_맨홀공" xfId="1016"/>
    <cellStyle name="통_01-토공_02-배수공_부대공" xfId="1017"/>
    <cellStyle name="통_01-토공_02-배수공_상수오수공" xfId="1018"/>
    <cellStyle name="통_01-토공_02-배수공_송방사거리도로변경내역서" xfId="1019"/>
    <cellStyle name="통_01-토공_02-배수공_우수공" xfId="1020"/>
    <cellStyle name="통_01-토공_02-배수공_토공" xfId="1021"/>
    <cellStyle name="통_01-토공_02-배수공_토공_포장공" xfId="1022"/>
    <cellStyle name="통_01-토공_02-배수공_토공_포장공(삼양선)" xfId="1023"/>
    <cellStyle name="통_01-토공_02-배수공_토공_포장공(최종)" xfId="1024"/>
    <cellStyle name="통_01-토공_02-배수공_토공_포장단위" xfId="1025"/>
    <cellStyle name="통_01-토공_02-배수공_포장공" xfId="1026"/>
    <cellStyle name="통_01-토공_02-배수공_포장공(최종)" xfId="1027"/>
    <cellStyle name="통_01-토공_02-배수공_포장공(최종)_포장공" xfId="1028"/>
    <cellStyle name="통_01-토공_02-배수공_포장공(최종)_포장공(삼양선)" xfId="1029"/>
    <cellStyle name="통_01-토공_02-배수공_포장공(최종)_포장단위" xfId="1030"/>
    <cellStyle name="통_01-토공_02-배수공_하천" xfId="1031"/>
    <cellStyle name="통_01-토공_02-배수공_하천_부대공" xfId="1032"/>
    <cellStyle name="통_01-토공_02-배수공_하천_포장공" xfId="1033"/>
    <cellStyle name="통_02-배수공" xfId="1034"/>
    <cellStyle name="통_02-배수공_02-반중력식옹벽" xfId="1035"/>
    <cellStyle name="통_02-배수공_02-반중력식옹벽_04맨홀공" xfId="1036"/>
    <cellStyle name="통_02-배수공_02-반중력식옹벽_대학원우수" xfId="1037"/>
    <cellStyle name="통_02-배수공_02-반중력식옹벽_맨홀공" xfId="1038"/>
    <cellStyle name="통_02-배수공_02-반중력식옹벽_부대공" xfId="1039"/>
    <cellStyle name="통_02-배수공_02-반중력식옹벽_상수오수공" xfId="1040"/>
    <cellStyle name="통_02-배수공_02-반중력식옹벽_송방사거리도로변경내역서" xfId="1041"/>
    <cellStyle name="통_02-배수공_02-반중력식옹벽_우수공" xfId="1042"/>
    <cellStyle name="통_02-배수공_02-반중력식옹벽_토공" xfId="1043"/>
    <cellStyle name="통_02-배수공_02-반중력식옹벽_토공_포장공" xfId="1044"/>
    <cellStyle name="통_02-배수공_02-반중력식옹벽_토공_포장공(삼양선)" xfId="1045"/>
    <cellStyle name="통_02-배수공_02-반중력식옹벽_토공_포장공(최종)" xfId="1046"/>
    <cellStyle name="통_02-배수공_02-반중력식옹벽_토공_포장단위" xfId="1047"/>
    <cellStyle name="통_02-배수공_02-반중력식옹벽_포장공" xfId="1048"/>
    <cellStyle name="통_02-배수공_02-반중력식옹벽_포장공(최종)" xfId="1049"/>
    <cellStyle name="통_02-배수공_02-반중력식옹벽_포장공(최종)_포장공" xfId="1050"/>
    <cellStyle name="통_02-배수공_02-반중력식옹벽_포장공(최종)_포장공(삼양선)" xfId="1051"/>
    <cellStyle name="통_02-배수공_02-반중력식옹벽_포장공(최종)_포장단위" xfId="1052"/>
    <cellStyle name="통_02-배수공_02-반중력식옹벽_하천" xfId="1053"/>
    <cellStyle name="통_02-배수공_02-반중력식옹벽_하천_부대공" xfId="1054"/>
    <cellStyle name="통_02-배수공_02-반중력식옹벽_하천_포장공" xfId="1055"/>
    <cellStyle name="통_02-배수공_02-배수공" xfId="1056"/>
    <cellStyle name="통_02-배수공_02-배수공_04맨홀공" xfId="1057"/>
    <cellStyle name="통_02-배수공_02-배수공_대학원우수" xfId="1058"/>
    <cellStyle name="통_02-배수공_02-배수공_맨홀공" xfId="1059"/>
    <cellStyle name="통_02-배수공_02-배수공_부대공" xfId="1060"/>
    <cellStyle name="통_02-배수공_02-배수공_상수오수공" xfId="1061"/>
    <cellStyle name="통_02-배수공_02-배수공_송방사거리도로변경내역서" xfId="1062"/>
    <cellStyle name="통_02-배수공_02-배수공_우수공" xfId="1063"/>
    <cellStyle name="통_02-배수공_02-배수공_토공" xfId="1064"/>
    <cellStyle name="통_02-배수공_02-배수공_토공_포장공" xfId="1065"/>
    <cellStyle name="통_02-배수공_02-배수공_토공_포장공(삼양선)" xfId="1066"/>
    <cellStyle name="통_02-배수공_02-배수공_토공_포장공(최종)" xfId="1067"/>
    <cellStyle name="통_02-배수공_02-배수공_토공_포장단위" xfId="1068"/>
    <cellStyle name="통_02-배수공_02-배수공_포장공" xfId="1069"/>
    <cellStyle name="통_02-배수공_02-배수공_포장공(최종)" xfId="1070"/>
    <cellStyle name="통_02-배수공_02-배수공_포장공(최종)_포장공" xfId="1071"/>
    <cellStyle name="통_02-배수공_02-배수공_포장공(최종)_포장공(삼양선)" xfId="1072"/>
    <cellStyle name="통_02-배수공_02-배수공_포장공(최종)_포장단위" xfId="1073"/>
    <cellStyle name="통_02-배수공_02-배수공_하천" xfId="1074"/>
    <cellStyle name="통_02-배수공_02-배수공_하천_부대공" xfId="1075"/>
    <cellStyle name="통_02-배수공_02-배수공_하천_포장공" xfId="1076"/>
    <cellStyle name="통_02-배수공_04맨홀공" xfId="1077"/>
    <cellStyle name="통_02-배수공_가평조서" xfId="1078"/>
    <cellStyle name="통_02-배수공_가평조서_부대공" xfId="1079"/>
    <cellStyle name="통_02-배수공_가평조서_포장공" xfId="1080"/>
    <cellStyle name="통_02-배수공_가평조서_포장공(최종)" xfId="1081"/>
    <cellStyle name="통_02-배수공_가평조서_포장공(최종)_포장공" xfId="1082"/>
    <cellStyle name="통_02-배수공_가평조서_포장공(최종)_포장공(삼양선)" xfId="1083"/>
    <cellStyle name="통_02-배수공_가평조서_포장공(최종)_포장단위" xfId="1084"/>
    <cellStyle name="통_02-배수공_대학원우수" xfId="1085"/>
    <cellStyle name="통_02-배수공_맨홀공" xfId="1086"/>
    <cellStyle name="통_02-배수공_반중력" xfId="1087"/>
    <cellStyle name="통_02-배수공_반중력_04맨홀공" xfId="1088"/>
    <cellStyle name="통_02-배수공_반중력_대학원우수" xfId="1089"/>
    <cellStyle name="통_02-배수공_반중력_맨홀공" xfId="1090"/>
    <cellStyle name="통_02-배수공_반중력_부대공" xfId="1091"/>
    <cellStyle name="통_02-배수공_반중력_상수오수공" xfId="1092"/>
    <cellStyle name="통_02-배수공_반중력_송방사거리도로변경내역서" xfId="1093"/>
    <cellStyle name="통_02-배수공_반중력_우수공" xfId="1094"/>
    <cellStyle name="통_02-배수공_반중력_토공" xfId="1095"/>
    <cellStyle name="통_02-배수공_반중력_토공_포장공" xfId="1096"/>
    <cellStyle name="통_02-배수공_반중력_토공_포장공(삼양선)" xfId="1097"/>
    <cellStyle name="통_02-배수공_반중력_토공_포장공(최종)" xfId="1098"/>
    <cellStyle name="통_02-배수공_반중력_토공_포장단위" xfId="1099"/>
    <cellStyle name="통_02-배수공_반중력_포장공" xfId="1100"/>
    <cellStyle name="통_02-배수공_반중력_포장공(최종)" xfId="1101"/>
    <cellStyle name="통_02-배수공_반중력_포장공(최종)_포장공" xfId="1102"/>
    <cellStyle name="통_02-배수공_반중력_포장공(최종)_포장공(삼양선)" xfId="1103"/>
    <cellStyle name="통_02-배수공_반중력_포장공(최종)_포장단위" xfId="1104"/>
    <cellStyle name="통_02-배수공_반중력_하천" xfId="1105"/>
    <cellStyle name="통_02-배수공_반중력_하천_부대공" xfId="1106"/>
    <cellStyle name="통_02-배수공_반중력_하천_포장공" xfId="1107"/>
    <cellStyle name="통_02-배수공_부대공" xfId="1108"/>
    <cellStyle name="통_02-배수공_상수오수공" xfId="1109"/>
    <cellStyle name="통_02-배수공_송방사거리도로변경내역서" xfId="1110"/>
    <cellStyle name="통_02-배수공_옹벽" xfId="1111"/>
    <cellStyle name="통_02-배수공_옹벽_맨홀공" xfId="1112"/>
    <cellStyle name="통_02-배수공_옹벽_부대공" xfId="1113"/>
    <cellStyle name="통_02-배수공_옹벽_상수오수공" xfId="1114"/>
    <cellStyle name="통_02-배수공_옹벽_송방사거리도로변경내역서" xfId="1115"/>
    <cellStyle name="통_02-배수공_옹벽_우수공" xfId="1116"/>
    <cellStyle name="통_02-배수공_옹벽_포장공" xfId="1117"/>
    <cellStyle name="통_02-배수공_옹벽_포장공(최종)" xfId="1118"/>
    <cellStyle name="통_02-배수공_옹벽_포장공(최종)_포장공" xfId="1119"/>
    <cellStyle name="통_02-배수공_옹벽_포장공(최종)_포장공(삼양선)" xfId="1120"/>
    <cellStyle name="통_02-배수공_옹벽_포장공(최종)_포장단위" xfId="1121"/>
    <cellStyle name="통_02-배수공_옹벽_하천" xfId="1122"/>
    <cellStyle name="통_02-배수공_옹벽_하천_부대공" xfId="1123"/>
    <cellStyle name="통_02-배수공_옹벽_하천_포장공" xfId="1124"/>
    <cellStyle name="통_02-배수공_우수공" xfId="1125"/>
    <cellStyle name="통_02-배수공_토공" xfId="1126"/>
    <cellStyle name="통_02-배수공_토공_포장공" xfId="1127"/>
    <cellStyle name="통_02-배수공_토공_포장공(삼양선)" xfId="1128"/>
    <cellStyle name="통_02-배수공_토공_포장공(최종)" xfId="1129"/>
    <cellStyle name="통_02-배수공_토공_포장단위" xfId="1130"/>
    <cellStyle name="통_02-배수공_포장공" xfId="1131"/>
    <cellStyle name="통_02-배수공_포장공(최종)" xfId="1132"/>
    <cellStyle name="통_02-배수공_포장공(최종)_포장공" xfId="1133"/>
    <cellStyle name="통_02-배수공_포장공(최종)_포장공(삼양선)" xfId="1134"/>
    <cellStyle name="통_02-배수공_포장공(최종)_포장단위" xfId="1135"/>
    <cellStyle name="통_02-배수공_포장조서" xfId="1136"/>
    <cellStyle name="통_02-배수공_포장조서_부대공" xfId="1137"/>
    <cellStyle name="통_02-배수공_포장조서_포장공" xfId="1138"/>
    <cellStyle name="통_02-배수공_포장조서_포장공(최종)" xfId="1139"/>
    <cellStyle name="통_02-배수공_포장조서_포장공(최종)_포장공" xfId="1140"/>
    <cellStyle name="통_02-배수공_포장조서_포장공(최종)_포장공(삼양선)" xfId="1141"/>
    <cellStyle name="통_02-배수공_포장조서_포장공(최종)_포장단위" xfId="1142"/>
    <cellStyle name="통_02-배수공_하천" xfId="1143"/>
    <cellStyle name="통_02-배수공_하천_부대공" xfId="1144"/>
    <cellStyle name="통_02-배수공_하천_포장공" xfId="1145"/>
    <cellStyle name="통_04맨홀공" xfId="1146"/>
    <cellStyle name="통_04-포장공_02-배수공" xfId="1147"/>
    <cellStyle name="통_04-포장공_02-배수공_04맨홀공" xfId="1148"/>
    <cellStyle name="통_04-포장공_02-배수공_대학원우수" xfId="1149"/>
    <cellStyle name="통_04-포장공_02-배수공_맨홀공" xfId="1150"/>
    <cellStyle name="통_04-포장공_02-배수공_부대공" xfId="1151"/>
    <cellStyle name="통_04-포장공_02-배수공_상수오수공" xfId="1152"/>
    <cellStyle name="통_04-포장공_02-배수공_송방사거리도로변경내역서" xfId="1153"/>
    <cellStyle name="통_04-포장공_02-배수공_우수공" xfId="1154"/>
    <cellStyle name="통_04-포장공_02-배수공_토공" xfId="1155"/>
    <cellStyle name="통_04-포장공_02-배수공_토공_포장공" xfId="1156"/>
    <cellStyle name="통_04-포장공_02-배수공_토공_포장공(삼양선)" xfId="1157"/>
    <cellStyle name="통_04-포장공_02-배수공_토공_포장공(최종)" xfId="1158"/>
    <cellStyle name="통_04-포장공_02-배수공_토공_포장단위" xfId="1159"/>
    <cellStyle name="통_04-포장공_02-배수공_포장공" xfId="1160"/>
    <cellStyle name="통_04-포장공_02-배수공_포장공(최종)" xfId="1161"/>
    <cellStyle name="통_04-포장공_02-배수공_포장공(최종)_포장공" xfId="1162"/>
    <cellStyle name="통_04-포장공_02-배수공_포장공(최종)_포장공(삼양선)" xfId="1163"/>
    <cellStyle name="통_04-포장공_02-배수공_포장공(최종)_포장단위" xfId="1164"/>
    <cellStyle name="통_04-포장공_02-배수공_하천" xfId="1165"/>
    <cellStyle name="통_04-포장공_02-배수공_하천_부대공" xfId="1166"/>
    <cellStyle name="통_04-포장공_02-배수공_하천_포장공" xfId="1167"/>
    <cellStyle name="통_06-부대공_02-배수공" xfId="1168"/>
    <cellStyle name="통_06-부대공_02-배수공_04맨홀공" xfId="1169"/>
    <cellStyle name="통_06-부대공_02-배수공_대학원우수" xfId="1170"/>
    <cellStyle name="통_06-부대공_02-배수공_맨홀공" xfId="1171"/>
    <cellStyle name="통_06-부대공_02-배수공_부대공" xfId="1172"/>
    <cellStyle name="통_06-부대공_02-배수공_상수오수공" xfId="1173"/>
    <cellStyle name="통_06-부대공_02-배수공_송방사거리도로변경내역서" xfId="1174"/>
    <cellStyle name="통_06-부대공_02-배수공_우수공" xfId="1175"/>
    <cellStyle name="통_06-부대공_02-배수공_토공" xfId="1176"/>
    <cellStyle name="통_06-부대공_02-배수공_토공_포장공" xfId="1177"/>
    <cellStyle name="통_06-부대공_02-배수공_토공_포장공(삼양선)" xfId="1178"/>
    <cellStyle name="통_06-부대공_02-배수공_토공_포장공(최종)" xfId="1179"/>
    <cellStyle name="통_06-부대공_02-배수공_토공_포장단위" xfId="1180"/>
    <cellStyle name="통_06-부대공_02-배수공_포장공" xfId="1181"/>
    <cellStyle name="통_06-부대공_02-배수공_포장공(최종)" xfId="1182"/>
    <cellStyle name="통_06-부대공_02-배수공_포장공(최종)_포장공" xfId="1183"/>
    <cellStyle name="통_06-부대공_02-배수공_포장공(최종)_포장공(삼양선)" xfId="1184"/>
    <cellStyle name="통_06-부대공_02-배수공_포장공(최종)_포장단위" xfId="1185"/>
    <cellStyle name="통_06-부대공_02-배수공_하천" xfId="1186"/>
    <cellStyle name="통_06-부대공_02-배수공_하천_부대공" xfId="1187"/>
    <cellStyle name="통_06-부대공_02-배수공_하천_포장공" xfId="1188"/>
    <cellStyle name="통_대학원우수" xfId="1189"/>
    <cellStyle name="통_맨홀공" xfId="1190"/>
    <cellStyle name="통_부대공" xfId="1191"/>
    <cellStyle name="통_상수오수공" xfId="1192"/>
    <cellStyle name="통_송방사거리도로변경내역서" xfId="1193"/>
    <cellStyle name="통_수량산출서(수정)" xfId="1194"/>
    <cellStyle name="통_수량산출서(수정)_01-토공_02-배수공" xfId="1195"/>
    <cellStyle name="통_수량산출서(수정)_01-토공_02-배수공_04맨홀공" xfId="1196"/>
    <cellStyle name="통_수량산출서(수정)_01-토공_02-배수공_대학원우수" xfId="1197"/>
    <cellStyle name="통_수량산출서(수정)_01-토공_02-배수공_맨홀공" xfId="1198"/>
    <cellStyle name="통_수량산출서(수정)_01-토공_02-배수공_부대공" xfId="1199"/>
    <cellStyle name="통_수량산출서(수정)_01-토공_02-배수공_상수오수공" xfId="1200"/>
    <cellStyle name="통_수량산출서(수정)_01-토공_02-배수공_송방사거리도로변경내역서" xfId="1201"/>
    <cellStyle name="통_수량산출서(수정)_01-토공_02-배수공_우수공" xfId="1202"/>
    <cellStyle name="통_수량산출서(수정)_01-토공_02-배수공_토공" xfId="1203"/>
    <cellStyle name="통_수량산출서(수정)_01-토공_02-배수공_토공_포장공" xfId="1204"/>
    <cellStyle name="통_수량산출서(수정)_01-토공_02-배수공_토공_포장공(삼양선)" xfId="1205"/>
    <cellStyle name="통_수량산출서(수정)_01-토공_02-배수공_토공_포장공(최종)" xfId="1206"/>
    <cellStyle name="통_수량산출서(수정)_01-토공_02-배수공_토공_포장단위" xfId="1207"/>
    <cellStyle name="통_수량산출서(수정)_01-토공_02-배수공_포장공" xfId="1208"/>
    <cellStyle name="통_수량산출서(수정)_01-토공_02-배수공_포장공(최종)" xfId="1209"/>
    <cellStyle name="통_수량산출서(수정)_01-토공_02-배수공_포장공(최종)_포장공" xfId="1210"/>
    <cellStyle name="통_수량산출서(수정)_01-토공_02-배수공_포장공(최종)_포장공(삼양선)" xfId="1211"/>
    <cellStyle name="통_수량산출서(수정)_01-토공_02-배수공_포장공(최종)_포장단위" xfId="1212"/>
    <cellStyle name="통_수량산출서(수정)_01-토공_02-배수공_하천" xfId="1213"/>
    <cellStyle name="통_수량산출서(수정)_01-토공_02-배수공_하천_부대공" xfId="1214"/>
    <cellStyle name="통_수량산출서(수정)_01-토공_02-배수공_하천_포장공" xfId="1215"/>
    <cellStyle name="통_수량산출서(수정)_02-배수공" xfId="1216"/>
    <cellStyle name="통_수량산출서(수정)_02-배수공_02-반중력식옹벽" xfId="1217"/>
    <cellStyle name="통_수량산출서(수정)_02-배수공_02-반중력식옹벽_04맨홀공" xfId="1218"/>
    <cellStyle name="통_수량산출서(수정)_02-배수공_02-반중력식옹벽_대학원우수" xfId="1219"/>
    <cellStyle name="통_수량산출서(수정)_02-배수공_02-반중력식옹벽_맨홀공" xfId="1220"/>
    <cellStyle name="통_수량산출서(수정)_02-배수공_02-반중력식옹벽_부대공" xfId="1221"/>
    <cellStyle name="통_수량산출서(수정)_02-배수공_02-반중력식옹벽_상수오수공" xfId="1222"/>
    <cellStyle name="통_수량산출서(수정)_02-배수공_02-반중력식옹벽_송방사거리도로변경내역서" xfId="1223"/>
    <cellStyle name="통_수량산출서(수정)_02-배수공_02-반중력식옹벽_우수공" xfId="1224"/>
    <cellStyle name="통_수량산출서(수정)_02-배수공_02-반중력식옹벽_토공" xfId="1225"/>
    <cellStyle name="통_수량산출서(수정)_02-배수공_02-반중력식옹벽_토공_포장공" xfId="1226"/>
    <cellStyle name="통_수량산출서(수정)_02-배수공_02-반중력식옹벽_토공_포장공(삼양선)" xfId="1227"/>
    <cellStyle name="통_수량산출서(수정)_02-배수공_02-반중력식옹벽_토공_포장공(최종)" xfId="1228"/>
    <cellStyle name="통_수량산출서(수정)_02-배수공_02-반중력식옹벽_토공_포장단위" xfId="1229"/>
    <cellStyle name="통_수량산출서(수정)_02-배수공_02-반중력식옹벽_포장공" xfId="1230"/>
    <cellStyle name="통_수량산출서(수정)_02-배수공_02-반중력식옹벽_포장공(최종)" xfId="1231"/>
    <cellStyle name="통_수량산출서(수정)_02-배수공_02-반중력식옹벽_포장공(최종)_포장공" xfId="1232"/>
    <cellStyle name="통_수량산출서(수정)_02-배수공_02-반중력식옹벽_포장공(최종)_포장공(삼양선)" xfId="1233"/>
    <cellStyle name="통_수량산출서(수정)_02-배수공_02-반중력식옹벽_포장공(최종)_포장단위" xfId="1234"/>
    <cellStyle name="통_수량산출서(수정)_02-배수공_02-반중력식옹벽_하천" xfId="1235"/>
    <cellStyle name="통_수량산출서(수정)_02-배수공_02-반중력식옹벽_하천_부대공" xfId="1236"/>
    <cellStyle name="통_수량산출서(수정)_02-배수공_02-반중력식옹벽_하천_포장공" xfId="1237"/>
    <cellStyle name="통_수량산출서(수정)_02-배수공_02-배수공" xfId="1238"/>
    <cellStyle name="통_수량산출서(수정)_02-배수공_02-배수공_04맨홀공" xfId="1239"/>
    <cellStyle name="통_수량산출서(수정)_02-배수공_02-배수공_대학원우수" xfId="1240"/>
    <cellStyle name="통_수량산출서(수정)_02-배수공_02-배수공_맨홀공" xfId="1241"/>
    <cellStyle name="통_수량산출서(수정)_02-배수공_02-배수공_부대공" xfId="1242"/>
    <cellStyle name="통_수량산출서(수정)_02-배수공_02-배수공_상수오수공" xfId="1243"/>
    <cellStyle name="통_수량산출서(수정)_02-배수공_02-배수공_송방사거리도로변경내역서" xfId="1244"/>
    <cellStyle name="통_수량산출서(수정)_02-배수공_02-배수공_우수공" xfId="1245"/>
    <cellStyle name="통_수량산출서(수정)_02-배수공_02-배수공_토공" xfId="1246"/>
    <cellStyle name="통_수량산출서(수정)_02-배수공_02-배수공_토공_포장공" xfId="1247"/>
    <cellStyle name="통_수량산출서(수정)_02-배수공_02-배수공_토공_포장공(삼양선)" xfId="1248"/>
    <cellStyle name="통_수량산출서(수정)_02-배수공_02-배수공_토공_포장공(최종)" xfId="1249"/>
    <cellStyle name="통_수량산출서(수정)_02-배수공_02-배수공_토공_포장단위" xfId="1250"/>
    <cellStyle name="통_수량산출서(수정)_02-배수공_02-배수공_포장공" xfId="1251"/>
    <cellStyle name="통_수량산출서(수정)_02-배수공_02-배수공_포장공(최종)" xfId="1252"/>
    <cellStyle name="통_수량산출서(수정)_02-배수공_02-배수공_포장공(최종)_포장공" xfId="1253"/>
    <cellStyle name="통_수량산출서(수정)_02-배수공_02-배수공_포장공(최종)_포장공(삼양선)" xfId="1254"/>
    <cellStyle name="통_수량산출서(수정)_02-배수공_02-배수공_포장공(최종)_포장단위" xfId="1255"/>
    <cellStyle name="통_수량산출서(수정)_02-배수공_02-배수공_하천" xfId="1256"/>
    <cellStyle name="통_수량산출서(수정)_02-배수공_02-배수공_하천_부대공" xfId="1257"/>
    <cellStyle name="통_수량산출서(수정)_02-배수공_02-배수공_하천_포장공" xfId="1258"/>
    <cellStyle name="통_수량산출서(수정)_02-배수공_04맨홀공" xfId="1259"/>
    <cellStyle name="통_수량산출서(수정)_02-배수공_가평조서" xfId="1260"/>
    <cellStyle name="통_수량산출서(수정)_02-배수공_가평조서_부대공" xfId="1261"/>
    <cellStyle name="통_수량산출서(수정)_02-배수공_가평조서_포장공" xfId="1262"/>
    <cellStyle name="통_수량산출서(수정)_02-배수공_가평조서_포장공(최종)" xfId="1263"/>
    <cellStyle name="통_수량산출서(수정)_02-배수공_가평조서_포장공(최종)_포장공" xfId="1264"/>
    <cellStyle name="통_수량산출서(수정)_02-배수공_가평조서_포장공(최종)_포장공(삼양선)" xfId="1265"/>
    <cellStyle name="통_수량산출서(수정)_02-배수공_가평조서_포장공(최종)_포장단위" xfId="1266"/>
    <cellStyle name="통_수량산출서(수정)_02-배수공_대학원우수" xfId="1267"/>
    <cellStyle name="통_수량산출서(수정)_02-배수공_맨홀공" xfId="1268"/>
    <cellStyle name="통_수량산출서(수정)_02-배수공_반중력" xfId="1269"/>
    <cellStyle name="통_수량산출서(수정)_02-배수공_반중력_04맨홀공" xfId="1270"/>
    <cellStyle name="통_수량산출서(수정)_02-배수공_반중력_대학원우수" xfId="1271"/>
    <cellStyle name="통_수량산출서(수정)_02-배수공_반중력_맨홀공" xfId="1272"/>
    <cellStyle name="통_수량산출서(수정)_02-배수공_반중력_부대공" xfId="1273"/>
    <cellStyle name="통_수량산출서(수정)_02-배수공_반중력_상수오수공" xfId="1274"/>
    <cellStyle name="통_수량산출서(수정)_02-배수공_반중력_송방사거리도로변경내역서" xfId="1275"/>
    <cellStyle name="통_수량산출서(수정)_02-배수공_반중력_우수공" xfId="1276"/>
    <cellStyle name="통_수량산출서(수정)_02-배수공_반중력_토공" xfId="1277"/>
    <cellStyle name="통_수량산출서(수정)_02-배수공_반중력_토공_포장공" xfId="1278"/>
    <cellStyle name="통_수량산출서(수정)_02-배수공_반중력_토공_포장공(삼양선)" xfId="1279"/>
    <cellStyle name="통_수량산출서(수정)_02-배수공_반중력_토공_포장공(최종)" xfId="1280"/>
    <cellStyle name="통_수량산출서(수정)_02-배수공_반중력_토공_포장단위" xfId="1281"/>
    <cellStyle name="통_수량산출서(수정)_02-배수공_반중력_포장공" xfId="1282"/>
    <cellStyle name="통_수량산출서(수정)_02-배수공_반중력_포장공(최종)" xfId="1283"/>
    <cellStyle name="통_수량산출서(수정)_02-배수공_반중력_포장공(최종)_포장공" xfId="1284"/>
    <cellStyle name="통_수량산출서(수정)_02-배수공_반중력_포장공(최종)_포장공(삼양선)" xfId="1285"/>
    <cellStyle name="통_수량산출서(수정)_02-배수공_반중력_포장공(최종)_포장단위" xfId="1286"/>
    <cellStyle name="통_수량산출서(수정)_02-배수공_반중력_하천" xfId="1287"/>
    <cellStyle name="통_수량산출서(수정)_02-배수공_반중력_하천_부대공" xfId="1288"/>
    <cellStyle name="통_수량산출서(수정)_02-배수공_반중력_하천_포장공" xfId="1289"/>
    <cellStyle name="통_수량산출서(수정)_02-배수공_부대공" xfId="1290"/>
    <cellStyle name="통_수량산출서(수정)_02-배수공_상수오수공" xfId="1291"/>
    <cellStyle name="통_수량산출서(수정)_02-배수공_송방사거리도로변경내역서" xfId="1292"/>
    <cellStyle name="통_수량산출서(수정)_02-배수공_옹벽" xfId="1293"/>
    <cellStyle name="통_수량산출서(수정)_02-배수공_옹벽_맨홀공" xfId="1294"/>
    <cellStyle name="통_수량산출서(수정)_02-배수공_옹벽_부대공" xfId="1295"/>
    <cellStyle name="통_수량산출서(수정)_02-배수공_옹벽_상수오수공" xfId="1296"/>
    <cellStyle name="통_수량산출서(수정)_02-배수공_옹벽_송방사거리도로변경내역서" xfId="1297"/>
    <cellStyle name="통_수량산출서(수정)_02-배수공_옹벽_우수공" xfId="1298"/>
    <cellStyle name="통_수량산출서(수정)_02-배수공_옹벽_포장공" xfId="1299"/>
    <cellStyle name="통_수량산출서(수정)_02-배수공_옹벽_포장공(최종)" xfId="1300"/>
    <cellStyle name="통_수량산출서(수정)_02-배수공_옹벽_포장공(최종)_포장공" xfId="1301"/>
    <cellStyle name="통_수량산출서(수정)_02-배수공_옹벽_포장공(최종)_포장공(삼양선)" xfId="1302"/>
    <cellStyle name="통_수량산출서(수정)_02-배수공_옹벽_포장공(최종)_포장단위" xfId="1303"/>
    <cellStyle name="통_수량산출서(수정)_02-배수공_옹벽_하천" xfId="1304"/>
    <cellStyle name="통_수량산출서(수정)_02-배수공_옹벽_하천_부대공" xfId="1305"/>
    <cellStyle name="통_수량산출서(수정)_02-배수공_옹벽_하천_포장공" xfId="1306"/>
    <cellStyle name="통_수량산출서(수정)_02-배수공_우수공" xfId="1307"/>
    <cellStyle name="통_수량산출서(수정)_02-배수공_토공" xfId="1308"/>
    <cellStyle name="통_수량산출서(수정)_02-배수공_토공_포장공" xfId="1309"/>
    <cellStyle name="통_수량산출서(수정)_02-배수공_토공_포장공(삼양선)" xfId="1310"/>
    <cellStyle name="통_수량산출서(수정)_02-배수공_토공_포장공(최종)" xfId="1311"/>
    <cellStyle name="통_수량산출서(수정)_02-배수공_토공_포장단위" xfId="1312"/>
    <cellStyle name="통_수량산출서(수정)_02-배수공_포장공" xfId="1313"/>
    <cellStyle name="통_수량산출서(수정)_02-배수공_포장공(최종)" xfId="1314"/>
    <cellStyle name="통_수량산출서(수정)_02-배수공_포장공(최종)_포장공" xfId="1315"/>
    <cellStyle name="통_수량산출서(수정)_02-배수공_포장공(최종)_포장공(삼양선)" xfId="1316"/>
    <cellStyle name="통_수량산출서(수정)_02-배수공_포장공(최종)_포장단위" xfId="1317"/>
    <cellStyle name="통_수량산출서(수정)_02-배수공_포장조서" xfId="1318"/>
    <cellStyle name="통_수량산출서(수정)_02-배수공_포장조서_부대공" xfId="1319"/>
    <cellStyle name="통_수량산출서(수정)_02-배수공_포장조서_포장공" xfId="1320"/>
    <cellStyle name="통_수량산출서(수정)_02-배수공_포장조서_포장공(최종)" xfId="1321"/>
    <cellStyle name="통_수량산출서(수정)_02-배수공_포장조서_포장공(최종)_포장공" xfId="1322"/>
    <cellStyle name="통_수량산출서(수정)_02-배수공_포장조서_포장공(최종)_포장공(삼양선)" xfId="1323"/>
    <cellStyle name="통_수량산출서(수정)_02-배수공_포장조서_포장공(최종)_포장단위" xfId="1324"/>
    <cellStyle name="통_수량산출서(수정)_02-배수공_하천" xfId="1325"/>
    <cellStyle name="통_수량산출서(수정)_02-배수공_하천_부대공" xfId="1326"/>
    <cellStyle name="통_수량산출서(수정)_02-배수공_하천_포장공" xfId="1327"/>
    <cellStyle name="통_수량산출서(수정)_04맨홀공" xfId="1328"/>
    <cellStyle name="통_수량산출서(수정)_04-포장공_02-배수공" xfId="1329"/>
    <cellStyle name="통_수량산출서(수정)_04-포장공_02-배수공_04맨홀공" xfId="1330"/>
    <cellStyle name="통_수량산출서(수정)_04-포장공_02-배수공_대학원우수" xfId="1331"/>
    <cellStyle name="통_수량산출서(수정)_04-포장공_02-배수공_맨홀공" xfId="1332"/>
    <cellStyle name="통_수량산출서(수정)_04-포장공_02-배수공_부대공" xfId="1333"/>
    <cellStyle name="통_수량산출서(수정)_04-포장공_02-배수공_상수오수공" xfId="1334"/>
    <cellStyle name="통_수량산출서(수정)_04-포장공_02-배수공_송방사거리도로변경내역서" xfId="1335"/>
    <cellStyle name="통_수량산출서(수정)_04-포장공_02-배수공_우수공" xfId="1336"/>
    <cellStyle name="통_수량산출서(수정)_04-포장공_02-배수공_토공" xfId="1337"/>
    <cellStyle name="통_수량산출서(수정)_04-포장공_02-배수공_토공_포장공" xfId="1338"/>
    <cellStyle name="통_수량산출서(수정)_04-포장공_02-배수공_토공_포장공(삼양선)" xfId="1339"/>
    <cellStyle name="통_수량산출서(수정)_04-포장공_02-배수공_토공_포장공(최종)" xfId="1340"/>
    <cellStyle name="통_수량산출서(수정)_04-포장공_02-배수공_토공_포장단위" xfId="1341"/>
    <cellStyle name="통_수량산출서(수정)_04-포장공_02-배수공_포장공" xfId="1342"/>
    <cellStyle name="통_수량산출서(수정)_04-포장공_02-배수공_포장공(최종)" xfId="1343"/>
    <cellStyle name="통_수량산출서(수정)_04-포장공_02-배수공_포장공(최종)_포장공" xfId="1344"/>
    <cellStyle name="통_수량산출서(수정)_04-포장공_02-배수공_포장공(최종)_포장공(삼양선)" xfId="1345"/>
    <cellStyle name="통_수량산출서(수정)_04-포장공_02-배수공_포장공(최종)_포장단위" xfId="1346"/>
    <cellStyle name="통_수량산출서(수정)_04-포장공_02-배수공_하천" xfId="1347"/>
    <cellStyle name="통_수량산출서(수정)_04-포장공_02-배수공_하천_부대공" xfId="1348"/>
    <cellStyle name="통_수량산출서(수정)_04-포장공_02-배수공_하천_포장공" xfId="1349"/>
    <cellStyle name="통_수량산출서(수정)_06-부대공_02-배수공" xfId="1350"/>
    <cellStyle name="통_수량산출서(수정)_06-부대공_02-배수공_04맨홀공" xfId="1351"/>
    <cellStyle name="통_수량산출서(수정)_06-부대공_02-배수공_대학원우수" xfId="1352"/>
    <cellStyle name="통_수량산출서(수정)_06-부대공_02-배수공_맨홀공" xfId="1353"/>
    <cellStyle name="통_수량산출서(수정)_06-부대공_02-배수공_부대공" xfId="1354"/>
    <cellStyle name="통_수량산출서(수정)_06-부대공_02-배수공_상수오수공" xfId="1355"/>
    <cellStyle name="통_수량산출서(수정)_06-부대공_02-배수공_송방사거리도로변경내역서" xfId="1356"/>
    <cellStyle name="통_수량산출서(수정)_06-부대공_02-배수공_우수공" xfId="1357"/>
    <cellStyle name="통_수량산출서(수정)_06-부대공_02-배수공_토공" xfId="1358"/>
    <cellStyle name="통_수량산출서(수정)_06-부대공_02-배수공_토공_포장공" xfId="1359"/>
    <cellStyle name="통_수량산출서(수정)_06-부대공_02-배수공_토공_포장공(삼양선)" xfId="1360"/>
    <cellStyle name="통_수량산출서(수정)_06-부대공_02-배수공_토공_포장공(최종)" xfId="1361"/>
    <cellStyle name="통_수량산출서(수정)_06-부대공_02-배수공_토공_포장단위" xfId="1362"/>
    <cellStyle name="통_수량산출서(수정)_06-부대공_02-배수공_포장공" xfId="1363"/>
    <cellStyle name="통_수량산출서(수정)_06-부대공_02-배수공_포장공(최종)" xfId="1364"/>
    <cellStyle name="통_수량산출서(수정)_06-부대공_02-배수공_포장공(최종)_포장공" xfId="1365"/>
    <cellStyle name="통_수량산출서(수정)_06-부대공_02-배수공_포장공(최종)_포장공(삼양선)" xfId="1366"/>
    <cellStyle name="통_수량산출서(수정)_06-부대공_02-배수공_포장공(최종)_포장단위" xfId="1367"/>
    <cellStyle name="통_수량산출서(수정)_06-부대공_02-배수공_하천" xfId="1368"/>
    <cellStyle name="통_수량산출서(수정)_06-부대공_02-배수공_하천_부대공" xfId="1369"/>
    <cellStyle name="통_수량산출서(수정)_06-부대공_02-배수공_하천_포장공" xfId="1370"/>
    <cellStyle name="통_수량산출서(수정)_대학원우수" xfId="1371"/>
    <cellStyle name="통_수량산출서(수정)_맨홀공" xfId="1372"/>
    <cellStyle name="통_수량산출서(수정)_부대공" xfId="1373"/>
    <cellStyle name="통_수량산출서(수정)_상수오수공" xfId="1374"/>
    <cellStyle name="통_수량산출서(수정)_송방사거리도로변경내역서" xfId="1375"/>
    <cellStyle name="통_수량산출서(수정)_오수공" xfId="1376"/>
    <cellStyle name="통_수량산출서(수정)_오수공_04맨홀공" xfId="1377"/>
    <cellStyle name="통_수량산출서(수정)_오수공_부대공" xfId="1378"/>
    <cellStyle name="통_수량산출서(수정)_오수공_오수공" xfId="1379"/>
    <cellStyle name="통_수량산출서(수정)_오수공_오수공_04맨홀공" xfId="1380"/>
    <cellStyle name="통_수량산출서(수정)_오수공_오수공_부대공" xfId="1381"/>
    <cellStyle name="통_수량산출서(수정)_오수공_오수공_포장공" xfId="1382"/>
    <cellStyle name="통_수량산출서(수정)_오수공_오수공_포장공(최종)" xfId="1383"/>
    <cellStyle name="통_수량산출서(수정)_오수공_오수공_포장공(최종)_포장공" xfId="1384"/>
    <cellStyle name="통_수량산출서(수정)_오수공_오수공_포장공(최종)_포장공(삼양선)" xfId="1385"/>
    <cellStyle name="통_수량산출서(수정)_오수공_오수공_포장공(최종)_포장단위" xfId="1386"/>
    <cellStyle name="통_수량산출서(수정)_오수공_오수공1" xfId="1387"/>
    <cellStyle name="통_수량산출서(수정)_오수공_오수공1_04맨홀공" xfId="1388"/>
    <cellStyle name="통_수량산출서(수정)_오수공_오수공1_부대공" xfId="1389"/>
    <cellStyle name="통_수량산출서(수정)_오수공_오수공1_포장공" xfId="1390"/>
    <cellStyle name="통_수량산출서(수정)_오수공_오수공1_포장공(최종)" xfId="1391"/>
    <cellStyle name="통_수량산출서(수정)_오수공_오수공1_포장공(최종)_포장공" xfId="1392"/>
    <cellStyle name="통_수량산출서(수정)_오수공_오수공1_포장공(최종)_포장공(삼양선)" xfId="1393"/>
    <cellStyle name="통_수량산출서(수정)_오수공_오수공1_포장공(최종)_포장단위" xfId="1394"/>
    <cellStyle name="통_수량산출서(수정)_오수공_우수공" xfId="1395"/>
    <cellStyle name="통_수량산출서(수정)_오수공_포장공" xfId="1396"/>
    <cellStyle name="통_수량산출서(수정)_오수공_포장공(최종)" xfId="1397"/>
    <cellStyle name="통_수량산출서(수정)_오수공_포장공(최종)_포장공" xfId="1398"/>
    <cellStyle name="통_수량산출서(수정)_오수공_포장공(최종)_포장공(삼양선)" xfId="1399"/>
    <cellStyle name="통_수량산출서(수정)_오수공_포장공(최종)_포장단위" xfId="1400"/>
    <cellStyle name="통_수량산출서(수정)_우수공" xfId="1401"/>
    <cellStyle name="통_수량산출서(수정)_포장공" xfId="1402"/>
    <cellStyle name="통_수량산출서(수정)_포장공(최종)" xfId="1403"/>
    <cellStyle name="통_수량산출서(수정)_포장공(최종)_포장공" xfId="1404"/>
    <cellStyle name="통_수량산출서(수정)_포장공(최종)_포장공(삼양선)" xfId="1405"/>
    <cellStyle name="통_수량산출서(수정)_포장공(최종)_포장단위" xfId="1406"/>
    <cellStyle name="통_수량산출서(수정)_하천" xfId="1407"/>
    <cellStyle name="통_수량산출서(수정)_하천_부대공" xfId="1408"/>
    <cellStyle name="통_수량산출서(수정)_하천_포장공" xfId="1409"/>
    <cellStyle name="통_오수공" xfId="1410"/>
    <cellStyle name="통_오수공_04맨홀공" xfId="1411"/>
    <cellStyle name="통_오수공_부대공" xfId="1412"/>
    <cellStyle name="통_오수공_오수공" xfId="1413"/>
    <cellStyle name="통_오수공_오수공_04맨홀공" xfId="1414"/>
    <cellStyle name="통_오수공_오수공_부대공" xfId="1415"/>
    <cellStyle name="통_오수공_오수공_포장공" xfId="1416"/>
    <cellStyle name="통_오수공_오수공_포장공(최종)" xfId="1417"/>
    <cellStyle name="통_오수공_오수공_포장공(최종)_포장공" xfId="1418"/>
    <cellStyle name="통_오수공_오수공_포장공(최종)_포장공(삼양선)" xfId="1419"/>
    <cellStyle name="통_오수공_오수공_포장공(최종)_포장단위" xfId="1420"/>
    <cellStyle name="통_오수공_오수공1" xfId="1421"/>
    <cellStyle name="통_오수공_오수공1_04맨홀공" xfId="1422"/>
    <cellStyle name="통_오수공_오수공1_부대공" xfId="1423"/>
    <cellStyle name="통_오수공_오수공1_포장공" xfId="1424"/>
    <cellStyle name="통_오수공_오수공1_포장공(최종)" xfId="1425"/>
    <cellStyle name="통_오수공_오수공1_포장공(최종)_포장공" xfId="1426"/>
    <cellStyle name="통_오수공_오수공1_포장공(최종)_포장공(삼양선)" xfId="1427"/>
    <cellStyle name="통_오수공_오수공1_포장공(최종)_포장단위" xfId="1428"/>
    <cellStyle name="통_오수공_우수공" xfId="1429"/>
    <cellStyle name="통_오수공_포장공" xfId="1430"/>
    <cellStyle name="통_오수공_포장공(최종)" xfId="1431"/>
    <cellStyle name="통_오수공_포장공(최종)_포장공" xfId="1432"/>
    <cellStyle name="통_오수공_포장공(최종)_포장공(삼양선)" xfId="1433"/>
    <cellStyle name="통_오수공_포장공(최종)_포장단위" xfId="1434"/>
    <cellStyle name="통_우수공" xfId="1435"/>
    <cellStyle name="통_포장공" xfId="1436"/>
    <cellStyle name="통_포장공(최종)" xfId="1437"/>
    <cellStyle name="통_포장공(최종)_포장공" xfId="1438"/>
    <cellStyle name="통_포장공(최종)_포장공(삼양선)" xfId="1439"/>
    <cellStyle name="통_포장공(최종)_포장단위" xfId="1440"/>
    <cellStyle name="통_하천" xfId="1441"/>
    <cellStyle name="통_하천_부대공" xfId="1442"/>
    <cellStyle name="통_하천_포장공" xfId="1443"/>
    <cellStyle name="통화 [" xfId="1444"/>
    <cellStyle name="통화 [ 2" xfId="3548"/>
    <cellStyle name="통화 [0] 2" xfId="3549"/>
    <cellStyle name="통화 [0㉝〸" xfId="1445"/>
    <cellStyle name="퍼센트" xfId="1446"/>
    <cellStyle name="퍼센트 2" xfId="3550"/>
    <cellStyle name="표" xfId="1447"/>
    <cellStyle name="표 2" xfId="3551"/>
    <cellStyle name="표_01-토공_02-배수공" xfId="1448"/>
    <cellStyle name="표_01-토공_02-배수공_04맨홀공" xfId="1449"/>
    <cellStyle name="표_01-토공_02-배수공_대학원우수" xfId="1450"/>
    <cellStyle name="표_01-토공_02-배수공_맨홀공" xfId="1451"/>
    <cellStyle name="표_01-토공_02-배수공_부대공" xfId="1452"/>
    <cellStyle name="표_01-토공_02-배수공_상수오수공" xfId="1453"/>
    <cellStyle name="표_01-토공_02-배수공_송방사거리도로변경내역서" xfId="1454"/>
    <cellStyle name="표_01-토공_02-배수공_우수공" xfId="1455"/>
    <cellStyle name="표_01-토공_02-배수공_토공" xfId="1456"/>
    <cellStyle name="표_01-토공_02-배수공_토공_포장공" xfId="1457"/>
    <cellStyle name="표_01-토공_02-배수공_토공_포장공(삼양선)" xfId="1458"/>
    <cellStyle name="표_01-토공_02-배수공_토공_포장공(최종)" xfId="1459"/>
    <cellStyle name="표_01-토공_02-배수공_토공_포장단위" xfId="1460"/>
    <cellStyle name="표_01-토공_02-배수공_포장공" xfId="1461"/>
    <cellStyle name="표_01-토공_02-배수공_포장공(최종)" xfId="1462"/>
    <cellStyle name="표_01-토공_02-배수공_포장공(최종)_포장공" xfId="1463"/>
    <cellStyle name="표_01-토공_02-배수공_포장공(최종)_포장공(삼양선)" xfId="1464"/>
    <cellStyle name="표_01-토공_02-배수공_포장공(최종)_포장단위" xfId="1465"/>
    <cellStyle name="표_01-토공_02-배수공_하천" xfId="1466"/>
    <cellStyle name="표_01-토공_02-배수공_하천_부대공" xfId="1467"/>
    <cellStyle name="표_01-토공_02-배수공_하천_포장공" xfId="1468"/>
    <cellStyle name="표_02-배수공" xfId="1469"/>
    <cellStyle name="표_02-배수공_02-반중력식옹벽" xfId="1470"/>
    <cellStyle name="표_02-배수공_02-반중력식옹벽_04맨홀공" xfId="1471"/>
    <cellStyle name="표_02-배수공_02-반중력식옹벽_대학원우수" xfId="1472"/>
    <cellStyle name="표_02-배수공_02-반중력식옹벽_맨홀공" xfId="1473"/>
    <cellStyle name="표_02-배수공_02-반중력식옹벽_부대공" xfId="1474"/>
    <cellStyle name="표_02-배수공_02-반중력식옹벽_상수오수공" xfId="1475"/>
    <cellStyle name="표_02-배수공_02-반중력식옹벽_송방사거리도로변경내역서" xfId="1476"/>
    <cellStyle name="표_02-배수공_02-반중력식옹벽_우수공" xfId="1477"/>
    <cellStyle name="표_02-배수공_02-반중력식옹벽_토공" xfId="1478"/>
    <cellStyle name="표_02-배수공_02-반중력식옹벽_토공_포장공" xfId="1479"/>
    <cellStyle name="표_02-배수공_02-반중력식옹벽_토공_포장공(삼양선)" xfId="1480"/>
    <cellStyle name="표_02-배수공_02-반중력식옹벽_토공_포장공(최종)" xfId="1481"/>
    <cellStyle name="표_02-배수공_02-반중력식옹벽_토공_포장단위" xfId="1482"/>
    <cellStyle name="표_02-배수공_02-반중력식옹벽_포장공" xfId="1483"/>
    <cellStyle name="표_02-배수공_02-반중력식옹벽_포장공(최종)" xfId="1484"/>
    <cellStyle name="표_02-배수공_02-반중력식옹벽_포장공(최종)_포장공" xfId="1485"/>
    <cellStyle name="표_02-배수공_02-반중력식옹벽_포장공(최종)_포장공(삼양선)" xfId="1486"/>
    <cellStyle name="표_02-배수공_02-반중력식옹벽_포장공(최종)_포장단위" xfId="1487"/>
    <cellStyle name="표_02-배수공_02-반중력식옹벽_하천" xfId="1488"/>
    <cellStyle name="표_02-배수공_02-반중력식옹벽_하천_부대공" xfId="1489"/>
    <cellStyle name="표_02-배수공_02-반중력식옹벽_하천_포장공" xfId="1490"/>
    <cellStyle name="표_02-배수공_02-배수공" xfId="1491"/>
    <cellStyle name="표_02-배수공_02-배수공_04맨홀공" xfId="1492"/>
    <cellStyle name="표_02-배수공_02-배수공_대학원우수" xfId="1493"/>
    <cellStyle name="표_02-배수공_02-배수공_맨홀공" xfId="1494"/>
    <cellStyle name="표_02-배수공_02-배수공_부대공" xfId="1495"/>
    <cellStyle name="표_02-배수공_02-배수공_상수오수공" xfId="1496"/>
    <cellStyle name="표_02-배수공_02-배수공_송방사거리도로변경내역서" xfId="1497"/>
    <cellStyle name="표_02-배수공_02-배수공_우수공" xfId="1498"/>
    <cellStyle name="표_02-배수공_02-배수공_토공" xfId="1499"/>
    <cellStyle name="표_02-배수공_02-배수공_토공_포장공" xfId="1500"/>
    <cellStyle name="표_02-배수공_02-배수공_토공_포장공(삼양선)" xfId="1501"/>
    <cellStyle name="표_02-배수공_02-배수공_토공_포장공(최종)" xfId="1502"/>
    <cellStyle name="표_02-배수공_02-배수공_토공_포장단위" xfId="1503"/>
    <cellStyle name="표_02-배수공_02-배수공_포장공" xfId="1504"/>
    <cellStyle name="표_02-배수공_02-배수공_포장공(최종)" xfId="1505"/>
    <cellStyle name="표_02-배수공_02-배수공_포장공(최종)_포장공" xfId="1506"/>
    <cellStyle name="표_02-배수공_02-배수공_포장공(최종)_포장공(삼양선)" xfId="1507"/>
    <cellStyle name="표_02-배수공_02-배수공_포장공(최종)_포장단위" xfId="1508"/>
    <cellStyle name="표_02-배수공_02-배수공_하천" xfId="1509"/>
    <cellStyle name="표_02-배수공_02-배수공_하천_부대공" xfId="1510"/>
    <cellStyle name="표_02-배수공_02-배수공_하천_포장공" xfId="1511"/>
    <cellStyle name="표_02-배수공_04맨홀공" xfId="1512"/>
    <cellStyle name="표_02-배수공_가평조서" xfId="1513"/>
    <cellStyle name="표_02-배수공_가평조서_부대공" xfId="1514"/>
    <cellStyle name="표_02-배수공_가평조서_포장공" xfId="1515"/>
    <cellStyle name="표_02-배수공_가평조서_포장공(최종)" xfId="1516"/>
    <cellStyle name="표_02-배수공_가평조서_포장공(최종)_포장공" xfId="1517"/>
    <cellStyle name="표_02-배수공_가평조서_포장공(최종)_포장공(삼양선)" xfId="1518"/>
    <cellStyle name="표_02-배수공_가평조서_포장공(최종)_포장단위" xfId="1519"/>
    <cellStyle name="표_02-배수공_대학원우수" xfId="1520"/>
    <cellStyle name="표_02-배수공_맨홀공" xfId="1521"/>
    <cellStyle name="표_02-배수공_반중력" xfId="1522"/>
    <cellStyle name="표_02-배수공_반중력_04맨홀공" xfId="1523"/>
    <cellStyle name="표_02-배수공_반중력_대학원우수" xfId="1524"/>
    <cellStyle name="표_02-배수공_반중력_맨홀공" xfId="1525"/>
    <cellStyle name="표_02-배수공_반중력_부대공" xfId="1526"/>
    <cellStyle name="표_02-배수공_반중력_상수오수공" xfId="1527"/>
    <cellStyle name="표_02-배수공_반중력_송방사거리도로변경내역서" xfId="1528"/>
    <cellStyle name="표_02-배수공_반중력_우수공" xfId="1529"/>
    <cellStyle name="표_02-배수공_반중력_토공" xfId="1530"/>
    <cellStyle name="표_02-배수공_반중력_토공_포장공" xfId="1531"/>
    <cellStyle name="표_02-배수공_반중력_토공_포장공(삼양선)" xfId="1532"/>
    <cellStyle name="표_02-배수공_반중력_토공_포장공(최종)" xfId="1533"/>
    <cellStyle name="표_02-배수공_반중력_토공_포장단위" xfId="1534"/>
    <cellStyle name="표_02-배수공_반중력_포장공" xfId="1535"/>
    <cellStyle name="표_02-배수공_반중력_포장공(최종)" xfId="1536"/>
    <cellStyle name="표_02-배수공_반중력_포장공(최종)_포장공" xfId="1537"/>
    <cellStyle name="표_02-배수공_반중력_포장공(최종)_포장공(삼양선)" xfId="1538"/>
    <cellStyle name="표_02-배수공_반중력_포장공(최종)_포장단위" xfId="1539"/>
    <cellStyle name="표_02-배수공_반중력_하천" xfId="1540"/>
    <cellStyle name="표_02-배수공_반중력_하천_부대공" xfId="1541"/>
    <cellStyle name="표_02-배수공_반중력_하천_포장공" xfId="1542"/>
    <cellStyle name="표_02-배수공_부대공" xfId="1543"/>
    <cellStyle name="표_02-배수공_상수오수공" xfId="1544"/>
    <cellStyle name="표_02-배수공_송방사거리도로변경내역서" xfId="1545"/>
    <cellStyle name="표_02-배수공_옹벽" xfId="1546"/>
    <cellStyle name="표_02-배수공_옹벽_맨홀공" xfId="1547"/>
    <cellStyle name="표_02-배수공_옹벽_부대공" xfId="1548"/>
    <cellStyle name="표_02-배수공_옹벽_상수오수공" xfId="1549"/>
    <cellStyle name="표_02-배수공_옹벽_송방사거리도로변경내역서" xfId="1550"/>
    <cellStyle name="표_02-배수공_옹벽_우수공" xfId="1551"/>
    <cellStyle name="표_02-배수공_옹벽_포장공" xfId="1552"/>
    <cellStyle name="표_02-배수공_옹벽_포장공(최종)" xfId="1553"/>
    <cellStyle name="표_02-배수공_옹벽_포장공(최종)_포장공" xfId="1554"/>
    <cellStyle name="표_02-배수공_옹벽_포장공(최종)_포장공(삼양선)" xfId="1555"/>
    <cellStyle name="표_02-배수공_옹벽_포장공(최종)_포장단위" xfId="1556"/>
    <cellStyle name="표_02-배수공_옹벽_하천" xfId="1557"/>
    <cellStyle name="표_02-배수공_옹벽_하천_부대공" xfId="1558"/>
    <cellStyle name="표_02-배수공_옹벽_하천_포장공" xfId="1559"/>
    <cellStyle name="표_02-배수공_우수공" xfId="1560"/>
    <cellStyle name="표_02-배수공_토공" xfId="1561"/>
    <cellStyle name="표_02-배수공_토공_포장공" xfId="1562"/>
    <cellStyle name="표_02-배수공_토공_포장공(삼양선)" xfId="1563"/>
    <cellStyle name="표_02-배수공_토공_포장공(최종)" xfId="1564"/>
    <cellStyle name="표_02-배수공_토공_포장단위" xfId="1565"/>
    <cellStyle name="표_02-배수공_포장공" xfId="1566"/>
    <cellStyle name="표_02-배수공_포장공(최종)" xfId="1567"/>
    <cellStyle name="표_02-배수공_포장공(최종)_포장공" xfId="1568"/>
    <cellStyle name="표_02-배수공_포장공(최종)_포장공(삼양선)" xfId="1569"/>
    <cellStyle name="표_02-배수공_포장공(최종)_포장단위" xfId="1570"/>
    <cellStyle name="표_02-배수공_포장조서" xfId="1571"/>
    <cellStyle name="표_02-배수공_포장조서_부대공" xfId="1572"/>
    <cellStyle name="표_02-배수공_포장조서_포장공" xfId="1573"/>
    <cellStyle name="표_02-배수공_포장조서_포장공(최종)" xfId="1574"/>
    <cellStyle name="표_02-배수공_포장조서_포장공(최종)_포장공" xfId="1575"/>
    <cellStyle name="표_02-배수공_포장조서_포장공(최종)_포장공(삼양선)" xfId="1576"/>
    <cellStyle name="표_02-배수공_포장조서_포장공(최종)_포장단위" xfId="1577"/>
    <cellStyle name="표_02-배수공_하천" xfId="1578"/>
    <cellStyle name="표_02-배수공_하천_부대공" xfId="1579"/>
    <cellStyle name="표_02-배수공_하천_포장공" xfId="1580"/>
    <cellStyle name="표_04맨홀공" xfId="1581"/>
    <cellStyle name="표_04-포장공_02-배수공" xfId="1582"/>
    <cellStyle name="표_04-포장공_02-배수공_04맨홀공" xfId="1583"/>
    <cellStyle name="표_04-포장공_02-배수공_대학원우수" xfId="1584"/>
    <cellStyle name="표_04-포장공_02-배수공_맨홀공" xfId="1585"/>
    <cellStyle name="표_04-포장공_02-배수공_부대공" xfId="1586"/>
    <cellStyle name="표_04-포장공_02-배수공_상수오수공" xfId="1587"/>
    <cellStyle name="표_04-포장공_02-배수공_송방사거리도로변경내역서" xfId="1588"/>
    <cellStyle name="표_04-포장공_02-배수공_우수공" xfId="1589"/>
    <cellStyle name="표_04-포장공_02-배수공_토공" xfId="1590"/>
    <cellStyle name="표_04-포장공_02-배수공_토공_포장공" xfId="1591"/>
    <cellStyle name="표_04-포장공_02-배수공_토공_포장공(삼양선)" xfId="1592"/>
    <cellStyle name="표_04-포장공_02-배수공_토공_포장공(최종)" xfId="1593"/>
    <cellStyle name="표_04-포장공_02-배수공_토공_포장단위" xfId="1594"/>
    <cellStyle name="표_04-포장공_02-배수공_포장공" xfId="1595"/>
    <cellStyle name="표_04-포장공_02-배수공_포장공(최종)" xfId="1596"/>
    <cellStyle name="표_04-포장공_02-배수공_포장공(최종)_포장공" xfId="1597"/>
    <cellStyle name="표_04-포장공_02-배수공_포장공(최종)_포장공(삼양선)" xfId="1598"/>
    <cellStyle name="표_04-포장공_02-배수공_포장공(최종)_포장단위" xfId="1599"/>
    <cellStyle name="표_04-포장공_02-배수공_하천" xfId="1600"/>
    <cellStyle name="표_04-포장공_02-배수공_하천_부대공" xfId="1601"/>
    <cellStyle name="표_04-포장공_02-배수공_하천_포장공" xfId="1602"/>
    <cellStyle name="표_06-부대공_02-배수공" xfId="1603"/>
    <cellStyle name="표_06-부대공_02-배수공_04맨홀공" xfId="1604"/>
    <cellStyle name="표_06-부대공_02-배수공_대학원우수" xfId="1605"/>
    <cellStyle name="표_06-부대공_02-배수공_맨홀공" xfId="1606"/>
    <cellStyle name="표_06-부대공_02-배수공_부대공" xfId="1607"/>
    <cellStyle name="표_06-부대공_02-배수공_상수오수공" xfId="1608"/>
    <cellStyle name="표_06-부대공_02-배수공_송방사거리도로변경내역서" xfId="1609"/>
    <cellStyle name="표_06-부대공_02-배수공_우수공" xfId="1610"/>
    <cellStyle name="표_06-부대공_02-배수공_토공" xfId="1611"/>
    <cellStyle name="표_06-부대공_02-배수공_토공_포장공" xfId="1612"/>
    <cellStyle name="표_06-부대공_02-배수공_토공_포장공(삼양선)" xfId="1613"/>
    <cellStyle name="표_06-부대공_02-배수공_토공_포장공(최종)" xfId="1614"/>
    <cellStyle name="표_06-부대공_02-배수공_토공_포장단위" xfId="1615"/>
    <cellStyle name="표_06-부대공_02-배수공_포장공" xfId="1616"/>
    <cellStyle name="표_06-부대공_02-배수공_포장공(최종)" xfId="1617"/>
    <cellStyle name="표_06-부대공_02-배수공_포장공(최종)_포장공" xfId="1618"/>
    <cellStyle name="표_06-부대공_02-배수공_포장공(최종)_포장공(삼양선)" xfId="1619"/>
    <cellStyle name="표_06-부대공_02-배수공_포장공(최종)_포장단위" xfId="1620"/>
    <cellStyle name="표_06-부대공_02-배수공_하천" xfId="1621"/>
    <cellStyle name="표_06-부대공_02-배수공_하천_부대공" xfId="1622"/>
    <cellStyle name="표_06-부대공_02-배수공_하천_포장공" xfId="1623"/>
    <cellStyle name="표_대학원우수" xfId="1624"/>
    <cellStyle name="표_맨홀공" xfId="1625"/>
    <cellStyle name="표_부대공" xfId="1626"/>
    <cellStyle name="표_상수오수공" xfId="1627"/>
    <cellStyle name="표_송방사거리도로변경내역서" xfId="1628"/>
    <cellStyle name="표_수량산출서(수정)" xfId="1629"/>
    <cellStyle name="표_수량산출서(수정)_01-토공_02-배수공" xfId="1630"/>
    <cellStyle name="표_수량산출서(수정)_01-토공_02-배수공_04맨홀공" xfId="1631"/>
    <cellStyle name="표_수량산출서(수정)_01-토공_02-배수공_대학원우수" xfId="1632"/>
    <cellStyle name="표_수량산출서(수정)_01-토공_02-배수공_맨홀공" xfId="1633"/>
    <cellStyle name="표_수량산출서(수정)_01-토공_02-배수공_부대공" xfId="1634"/>
    <cellStyle name="표_수량산출서(수정)_01-토공_02-배수공_상수오수공" xfId="1635"/>
    <cellStyle name="표_수량산출서(수정)_01-토공_02-배수공_송방사거리도로변경내역서" xfId="1636"/>
    <cellStyle name="표_수량산출서(수정)_01-토공_02-배수공_우수공" xfId="1637"/>
    <cellStyle name="표_수량산출서(수정)_01-토공_02-배수공_토공" xfId="1638"/>
    <cellStyle name="표_수량산출서(수정)_01-토공_02-배수공_토공_포장공" xfId="1639"/>
    <cellStyle name="표_수량산출서(수정)_01-토공_02-배수공_토공_포장공(삼양선)" xfId="1640"/>
    <cellStyle name="표_수량산출서(수정)_01-토공_02-배수공_토공_포장공(최종)" xfId="1641"/>
    <cellStyle name="표_수량산출서(수정)_01-토공_02-배수공_토공_포장단위" xfId="1642"/>
    <cellStyle name="표_수량산출서(수정)_01-토공_02-배수공_포장공" xfId="1643"/>
    <cellStyle name="표_수량산출서(수정)_01-토공_02-배수공_포장공(최종)" xfId="1644"/>
    <cellStyle name="표_수량산출서(수정)_01-토공_02-배수공_포장공(최종)_포장공" xfId="1645"/>
    <cellStyle name="표_수량산출서(수정)_01-토공_02-배수공_포장공(최종)_포장공(삼양선)" xfId="1646"/>
    <cellStyle name="표_수량산출서(수정)_01-토공_02-배수공_포장공(최종)_포장단위" xfId="1647"/>
    <cellStyle name="표_수량산출서(수정)_01-토공_02-배수공_하천" xfId="1648"/>
    <cellStyle name="표_수량산출서(수정)_01-토공_02-배수공_하천_부대공" xfId="1649"/>
    <cellStyle name="표_수량산출서(수정)_01-토공_02-배수공_하천_포장공" xfId="1650"/>
    <cellStyle name="표_수량산출서(수정)_02-배수공" xfId="1651"/>
    <cellStyle name="표_수량산출서(수정)_02-배수공_02-반중력식옹벽" xfId="1652"/>
    <cellStyle name="표_수량산출서(수정)_02-배수공_02-반중력식옹벽_04맨홀공" xfId="1653"/>
    <cellStyle name="표_수량산출서(수정)_02-배수공_02-반중력식옹벽_대학원우수" xfId="1654"/>
    <cellStyle name="표_수량산출서(수정)_02-배수공_02-반중력식옹벽_맨홀공" xfId="1655"/>
    <cellStyle name="표_수량산출서(수정)_02-배수공_02-반중력식옹벽_부대공" xfId="1656"/>
    <cellStyle name="표_수량산출서(수정)_02-배수공_02-반중력식옹벽_상수오수공" xfId="1657"/>
    <cellStyle name="표_수량산출서(수정)_02-배수공_02-반중력식옹벽_송방사거리도로변경내역서" xfId="1658"/>
    <cellStyle name="표_수량산출서(수정)_02-배수공_02-반중력식옹벽_우수공" xfId="1659"/>
    <cellStyle name="표_수량산출서(수정)_02-배수공_02-반중력식옹벽_토공" xfId="1660"/>
    <cellStyle name="표_수량산출서(수정)_02-배수공_02-반중력식옹벽_토공_포장공" xfId="1661"/>
    <cellStyle name="표_수량산출서(수정)_02-배수공_02-반중력식옹벽_토공_포장공(삼양선)" xfId="1662"/>
    <cellStyle name="표_수량산출서(수정)_02-배수공_02-반중력식옹벽_토공_포장공(최종)" xfId="1663"/>
    <cellStyle name="표_수량산출서(수정)_02-배수공_02-반중력식옹벽_토공_포장단위" xfId="1664"/>
    <cellStyle name="표_수량산출서(수정)_02-배수공_02-반중력식옹벽_포장공" xfId="1665"/>
    <cellStyle name="표_수량산출서(수정)_02-배수공_02-반중력식옹벽_포장공(최종)" xfId="1666"/>
    <cellStyle name="표_수량산출서(수정)_02-배수공_02-반중력식옹벽_포장공(최종)_포장공" xfId="1667"/>
    <cellStyle name="표_수량산출서(수정)_02-배수공_02-반중력식옹벽_포장공(최종)_포장공(삼양선)" xfId="1668"/>
    <cellStyle name="표_수량산출서(수정)_02-배수공_02-반중력식옹벽_포장공(최종)_포장단위" xfId="1669"/>
    <cellStyle name="표_수량산출서(수정)_02-배수공_02-반중력식옹벽_하천" xfId="1670"/>
    <cellStyle name="표_수량산출서(수정)_02-배수공_02-반중력식옹벽_하천_부대공" xfId="1671"/>
    <cellStyle name="표_수량산출서(수정)_02-배수공_02-반중력식옹벽_하천_포장공" xfId="1672"/>
    <cellStyle name="표_수량산출서(수정)_02-배수공_02-배수공" xfId="1673"/>
    <cellStyle name="표_수량산출서(수정)_02-배수공_02-배수공_04맨홀공" xfId="1674"/>
    <cellStyle name="표_수량산출서(수정)_02-배수공_02-배수공_대학원우수" xfId="1675"/>
    <cellStyle name="표_수량산출서(수정)_02-배수공_02-배수공_맨홀공" xfId="1676"/>
    <cellStyle name="표_수량산출서(수정)_02-배수공_02-배수공_부대공" xfId="1677"/>
    <cellStyle name="표_수량산출서(수정)_02-배수공_02-배수공_상수오수공" xfId="1678"/>
    <cellStyle name="표_수량산출서(수정)_02-배수공_02-배수공_송방사거리도로변경내역서" xfId="1679"/>
    <cellStyle name="표_수량산출서(수정)_02-배수공_02-배수공_우수공" xfId="1680"/>
    <cellStyle name="표_수량산출서(수정)_02-배수공_02-배수공_토공" xfId="1681"/>
    <cellStyle name="표_수량산출서(수정)_02-배수공_02-배수공_토공_포장공" xfId="1682"/>
    <cellStyle name="표_수량산출서(수정)_02-배수공_02-배수공_토공_포장공(삼양선)" xfId="1683"/>
    <cellStyle name="표_수량산출서(수정)_02-배수공_02-배수공_토공_포장공(최종)" xfId="1684"/>
    <cellStyle name="표_수량산출서(수정)_02-배수공_02-배수공_토공_포장단위" xfId="1685"/>
    <cellStyle name="표_수량산출서(수정)_02-배수공_02-배수공_포장공" xfId="1686"/>
    <cellStyle name="표_수량산출서(수정)_02-배수공_02-배수공_포장공(최종)" xfId="1687"/>
    <cellStyle name="표_수량산출서(수정)_02-배수공_02-배수공_포장공(최종)_포장공" xfId="1688"/>
    <cellStyle name="표_수량산출서(수정)_02-배수공_02-배수공_포장공(최종)_포장공(삼양선)" xfId="1689"/>
    <cellStyle name="표_수량산출서(수정)_02-배수공_02-배수공_포장공(최종)_포장단위" xfId="1690"/>
    <cellStyle name="표_수량산출서(수정)_02-배수공_02-배수공_하천" xfId="1691"/>
    <cellStyle name="표_수량산출서(수정)_02-배수공_02-배수공_하천_부대공" xfId="1692"/>
    <cellStyle name="표_수량산출서(수정)_02-배수공_02-배수공_하천_포장공" xfId="1693"/>
    <cellStyle name="표_수량산출서(수정)_02-배수공_04맨홀공" xfId="1694"/>
    <cellStyle name="표_수량산출서(수정)_02-배수공_가평조서" xfId="1695"/>
    <cellStyle name="표_수량산출서(수정)_02-배수공_가평조서_부대공" xfId="1696"/>
    <cellStyle name="표_수량산출서(수정)_02-배수공_가평조서_포장공" xfId="1697"/>
    <cellStyle name="표_수량산출서(수정)_02-배수공_가평조서_포장공(최종)" xfId="1698"/>
    <cellStyle name="표_수량산출서(수정)_02-배수공_가평조서_포장공(최종)_포장공" xfId="1699"/>
    <cellStyle name="표_수량산출서(수정)_02-배수공_가평조서_포장공(최종)_포장공(삼양선)" xfId="1700"/>
    <cellStyle name="표_수량산출서(수정)_02-배수공_가평조서_포장공(최종)_포장단위" xfId="1701"/>
    <cellStyle name="표_수량산출서(수정)_02-배수공_대학원우수" xfId="1702"/>
    <cellStyle name="표_수량산출서(수정)_02-배수공_맨홀공" xfId="1703"/>
    <cellStyle name="표_수량산출서(수정)_02-배수공_반중력" xfId="1704"/>
    <cellStyle name="표_수량산출서(수정)_02-배수공_반중력_04맨홀공" xfId="1705"/>
    <cellStyle name="표_수량산출서(수정)_02-배수공_반중력_대학원우수" xfId="1706"/>
    <cellStyle name="표_수량산출서(수정)_02-배수공_반중력_맨홀공" xfId="1707"/>
    <cellStyle name="표_수량산출서(수정)_02-배수공_반중력_부대공" xfId="1708"/>
    <cellStyle name="표_수량산출서(수정)_02-배수공_반중력_상수오수공" xfId="1709"/>
    <cellStyle name="표_수량산출서(수정)_02-배수공_반중력_송방사거리도로변경내역서" xfId="1710"/>
    <cellStyle name="표_수량산출서(수정)_02-배수공_반중력_우수공" xfId="1711"/>
    <cellStyle name="표_수량산출서(수정)_02-배수공_반중력_토공" xfId="1712"/>
    <cellStyle name="표_수량산출서(수정)_02-배수공_반중력_토공_포장공" xfId="1713"/>
    <cellStyle name="표_수량산출서(수정)_02-배수공_반중력_토공_포장공(삼양선)" xfId="1714"/>
    <cellStyle name="표_수량산출서(수정)_02-배수공_반중력_토공_포장공(최종)" xfId="1715"/>
    <cellStyle name="표_수량산출서(수정)_02-배수공_반중력_토공_포장단위" xfId="1716"/>
    <cellStyle name="표_수량산출서(수정)_02-배수공_반중력_포장공" xfId="1717"/>
    <cellStyle name="표_수량산출서(수정)_02-배수공_반중력_포장공(최종)" xfId="1718"/>
    <cellStyle name="표_수량산출서(수정)_02-배수공_반중력_포장공(최종)_포장공" xfId="1719"/>
    <cellStyle name="표_수량산출서(수정)_02-배수공_반중력_포장공(최종)_포장공(삼양선)" xfId="1720"/>
    <cellStyle name="표_수량산출서(수정)_02-배수공_반중력_포장공(최종)_포장단위" xfId="1721"/>
    <cellStyle name="표_수량산출서(수정)_02-배수공_반중력_하천" xfId="1722"/>
    <cellStyle name="표_수량산출서(수정)_02-배수공_반중력_하천_부대공" xfId="1723"/>
    <cellStyle name="표_수량산출서(수정)_02-배수공_반중력_하천_포장공" xfId="1724"/>
    <cellStyle name="표_수량산출서(수정)_02-배수공_부대공" xfId="1725"/>
    <cellStyle name="표_수량산출서(수정)_02-배수공_상수오수공" xfId="1726"/>
    <cellStyle name="표_수량산출서(수정)_02-배수공_송방사거리도로변경내역서" xfId="1727"/>
    <cellStyle name="표_수량산출서(수정)_02-배수공_옹벽" xfId="1728"/>
    <cellStyle name="표_수량산출서(수정)_02-배수공_옹벽_맨홀공" xfId="1729"/>
    <cellStyle name="표_수량산출서(수정)_02-배수공_옹벽_부대공" xfId="1730"/>
    <cellStyle name="표_수량산출서(수정)_02-배수공_옹벽_상수오수공" xfId="1731"/>
    <cellStyle name="표_수량산출서(수정)_02-배수공_옹벽_송방사거리도로변경내역서" xfId="1732"/>
    <cellStyle name="표_수량산출서(수정)_02-배수공_옹벽_우수공" xfId="1733"/>
    <cellStyle name="표_수량산출서(수정)_02-배수공_옹벽_포장공" xfId="1734"/>
    <cellStyle name="표_수량산출서(수정)_02-배수공_옹벽_포장공(최종)" xfId="1735"/>
    <cellStyle name="표_수량산출서(수정)_02-배수공_옹벽_포장공(최종)_포장공" xfId="1736"/>
    <cellStyle name="표_수량산출서(수정)_02-배수공_옹벽_포장공(최종)_포장공(삼양선)" xfId="1737"/>
    <cellStyle name="표_수량산출서(수정)_02-배수공_옹벽_포장공(최종)_포장단위" xfId="1738"/>
    <cellStyle name="표_수량산출서(수정)_02-배수공_옹벽_하천" xfId="1739"/>
    <cellStyle name="표_수량산출서(수정)_02-배수공_옹벽_하천_부대공" xfId="1740"/>
    <cellStyle name="표_수량산출서(수정)_02-배수공_옹벽_하천_포장공" xfId="1741"/>
    <cellStyle name="표_수량산출서(수정)_02-배수공_우수공" xfId="1742"/>
    <cellStyle name="표_수량산출서(수정)_02-배수공_토공" xfId="1743"/>
    <cellStyle name="표_수량산출서(수정)_02-배수공_토공_포장공" xfId="1744"/>
    <cellStyle name="표_수량산출서(수정)_02-배수공_토공_포장공(삼양선)" xfId="1745"/>
    <cellStyle name="표_수량산출서(수정)_02-배수공_토공_포장공(최종)" xfId="1746"/>
    <cellStyle name="표_수량산출서(수정)_02-배수공_토공_포장단위" xfId="1747"/>
    <cellStyle name="표_수량산출서(수정)_02-배수공_포장공" xfId="1748"/>
    <cellStyle name="표_수량산출서(수정)_02-배수공_포장공(최종)" xfId="1749"/>
    <cellStyle name="표_수량산출서(수정)_02-배수공_포장공(최종)_포장공" xfId="1750"/>
    <cellStyle name="표_수량산출서(수정)_02-배수공_포장공(최종)_포장공(삼양선)" xfId="1751"/>
    <cellStyle name="표_수량산출서(수정)_02-배수공_포장공(최종)_포장단위" xfId="1752"/>
    <cellStyle name="표_수량산출서(수정)_02-배수공_포장조서" xfId="1753"/>
    <cellStyle name="표_수량산출서(수정)_02-배수공_포장조서_부대공" xfId="1754"/>
    <cellStyle name="표_수량산출서(수정)_02-배수공_포장조서_포장공" xfId="1755"/>
    <cellStyle name="표_수량산출서(수정)_02-배수공_포장조서_포장공(최종)" xfId="1756"/>
    <cellStyle name="표_수량산출서(수정)_02-배수공_포장조서_포장공(최종)_포장공" xfId="1757"/>
    <cellStyle name="표_수량산출서(수정)_02-배수공_포장조서_포장공(최종)_포장공(삼양선)" xfId="1758"/>
    <cellStyle name="표_수량산출서(수정)_02-배수공_포장조서_포장공(최종)_포장단위" xfId="1759"/>
    <cellStyle name="표_수량산출서(수정)_02-배수공_하천" xfId="1760"/>
    <cellStyle name="표_수량산출서(수정)_02-배수공_하천_부대공" xfId="1761"/>
    <cellStyle name="표_수량산출서(수정)_02-배수공_하천_포장공" xfId="1762"/>
    <cellStyle name="표_수량산출서(수정)_04맨홀공" xfId="1763"/>
    <cellStyle name="표_수량산출서(수정)_04-포장공_02-배수공" xfId="1764"/>
    <cellStyle name="표_수량산출서(수정)_04-포장공_02-배수공_04맨홀공" xfId="1765"/>
    <cellStyle name="표_수량산출서(수정)_04-포장공_02-배수공_대학원우수" xfId="1766"/>
    <cellStyle name="표_수량산출서(수정)_04-포장공_02-배수공_맨홀공" xfId="1767"/>
    <cellStyle name="표_수량산출서(수정)_04-포장공_02-배수공_부대공" xfId="1768"/>
    <cellStyle name="표_수량산출서(수정)_04-포장공_02-배수공_상수오수공" xfId="1769"/>
    <cellStyle name="표_수량산출서(수정)_04-포장공_02-배수공_송방사거리도로변경내역서" xfId="1770"/>
    <cellStyle name="표_수량산출서(수정)_04-포장공_02-배수공_우수공" xfId="1771"/>
    <cellStyle name="표_수량산출서(수정)_04-포장공_02-배수공_토공" xfId="1772"/>
    <cellStyle name="표_수량산출서(수정)_04-포장공_02-배수공_토공_포장공" xfId="1773"/>
    <cellStyle name="표_수량산출서(수정)_04-포장공_02-배수공_토공_포장공(삼양선)" xfId="1774"/>
    <cellStyle name="표_수량산출서(수정)_04-포장공_02-배수공_토공_포장공(최종)" xfId="1775"/>
    <cellStyle name="표_수량산출서(수정)_04-포장공_02-배수공_토공_포장단위" xfId="1776"/>
    <cellStyle name="표_수량산출서(수정)_04-포장공_02-배수공_포장공" xfId="1777"/>
    <cellStyle name="표_수량산출서(수정)_04-포장공_02-배수공_포장공(최종)" xfId="1778"/>
    <cellStyle name="표_수량산출서(수정)_04-포장공_02-배수공_포장공(최종)_포장공" xfId="1779"/>
    <cellStyle name="표_수량산출서(수정)_04-포장공_02-배수공_포장공(최종)_포장공(삼양선)" xfId="1780"/>
    <cellStyle name="표_수량산출서(수정)_04-포장공_02-배수공_포장공(최종)_포장단위" xfId="1781"/>
    <cellStyle name="표_수량산출서(수정)_04-포장공_02-배수공_하천" xfId="1782"/>
    <cellStyle name="표_수량산출서(수정)_04-포장공_02-배수공_하천_부대공" xfId="1783"/>
    <cellStyle name="표_수량산출서(수정)_04-포장공_02-배수공_하천_포장공" xfId="1784"/>
    <cellStyle name="표_수량산출서(수정)_06-부대공_02-배수공" xfId="1785"/>
    <cellStyle name="표_수량산출서(수정)_06-부대공_02-배수공_04맨홀공" xfId="1786"/>
    <cellStyle name="표_수량산출서(수정)_06-부대공_02-배수공_대학원우수" xfId="1787"/>
    <cellStyle name="표_수량산출서(수정)_06-부대공_02-배수공_맨홀공" xfId="1788"/>
    <cellStyle name="표_수량산출서(수정)_06-부대공_02-배수공_부대공" xfId="1789"/>
    <cellStyle name="표_수량산출서(수정)_06-부대공_02-배수공_상수오수공" xfId="1790"/>
    <cellStyle name="표_수량산출서(수정)_06-부대공_02-배수공_송방사거리도로변경내역서" xfId="1791"/>
    <cellStyle name="표_수량산출서(수정)_06-부대공_02-배수공_우수공" xfId="1792"/>
    <cellStyle name="표_수량산출서(수정)_06-부대공_02-배수공_토공" xfId="1793"/>
    <cellStyle name="표_수량산출서(수정)_06-부대공_02-배수공_토공_포장공" xfId="1794"/>
    <cellStyle name="표_수량산출서(수정)_06-부대공_02-배수공_토공_포장공(삼양선)" xfId="1795"/>
    <cellStyle name="표_수량산출서(수정)_06-부대공_02-배수공_토공_포장공(최종)" xfId="1796"/>
    <cellStyle name="표_수량산출서(수정)_06-부대공_02-배수공_토공_포장단위" xfId="1797"/>
    <cellStyle name="표_수량산출서(수정)_06-부대공_02-배수공_포장공" xfId="1798"/>
    <cellStyle name="표_수량산출서(수정)_06-부대공_02-배수공_포장공(최종)" xfId="1799"/>
    <cellStyle name="표_수량산출서(수정)_06-부대공_02-배수공_포장공(최종)_포장공" xfId="1800"/>
    <cellStyle name="표_수량산출서(수정)_06-부대공_02-배수공_포장공(최종)_포장공(삼양선)" xfId="1801"/>
    <cellStyle name="표_수량산출서(수정)_06-부대공_02-배수공_포장공(최종)_포장단위" xfId="1802"/>
    <cellStyle name="표_수량산출서(수정)_06-부대공_02-배수공_하천" xfId="1803"/>
    <cellStyle name="표_수량산출서(수정)_06-부대공_02-배수공_하천_부대공" xfId="1804"/>
    <cellStyle name="표_수량산출서(수정)_06-부대공_02-배수공_하천_포장공" xfId="1805"/>
    <cellStyle name="표_수량산출서(수정)_대학원우수" xfId="1806"/>
    <cellStyle name="표_수량산출서(수정)_맨홀공" xfId="1807"/>
    <cellStyle name="표_수량산출서(수정)_부대공" xfId="1808"/>
    <cellStyle name="표_수량산출서(수정)_상수오수공" xfId="1809"/>
    <cellStyle name="표_수량산출서(수정)_송방사거리도로변경내역서" xfId="1810"/>
    <cellStyle name="표_수량산출서(수정)_오수공" xfId="1811"/>
    <cellStyle name="표_수량산출서(수정)_오수공_04맨홀공" xfId="1812"/>
    <cellStyle name="표_수량산출서(수정)_오수공_부대공" xfId="1813"/>
    <cellStyle name="표_수량산출서(수정)_오수공_오수공" xfId="1814"/>
    <cellStyle name="표_수량산출서(수정)_오수공_오수공_04맨홀공" xfId="1815"/>
    <cellStyle name="표_수량산출서(수정)_오수공_오수공_부대공" xfId="1816"/>
    <cellStyle name="표_수량산출서(수정)_오수공_오수공_포장공" xfId="1817"/>
    <cellStyle name="표_수량산출서(수정)_오수공_오수공_포장공(최종)" xfId="1818"/>
    <cellStyle name="표_수량산출서(수정)_오수공_오수공_포장공(최종)_포장공" xfId="1819"/>
    <cellStyle name="표_수량산출서(수정)_오수공_오수공_포장공(최종)_포장공(삼양선)" xfId="1820"/>
    <cellStyle name="표_수량산출서(수정)_오수공_오수공_포장공(최종)_포장단위" xfId="1821"/>
    <cellStyle name="표_수량산출서(수정)_오수공_오수공1" xfId="1822"/>
    <cellStyle name="표_수량산출서(수정)_오수공_오수공1_04맨홀공" xfId="1823"/>
    <cellStyle name="표_수량산출서(수정)_오수공_오수공1_부대공" xfId="1824"/>
    <cellStyle name="표_수량산출서(수정)_오수공_오수공1_포장공" xfId="1825"/>
    <cellStyle name="표_수량산출서(수정)_오수공_오수공1_포장공(최종)" xfId="1826"/>
    <cellStyle name="표_수량산출서(수정)_오수공_오수공1_포장공(최종)_포장공" xfId="1827"/>
    <cellStyle name="표_수량산출서(수정)_오수공_오수공1_포장공(최종)_포장공(삼양선)" xfId="1828"/>
    <cellStyle name="표_수량산출서(수정)_오수공_오수공1_포장공(최종)_포장단위" xfId="1829"/>
    <cellStyle name="표_수량산출서(수정)_오수공_우수공" xfId="1830"/>
    <cellStyle name="표_수량산출서(수정)_오수공_포장공" xfId="1831"/>
    <cellStyle name="표_수량산출서(수정)_오수공_포장공(최종)" xfId="1832"/>
    <cellStyle name="표_수량산출서(수정)_오수공_포장공(최종)_포장공" xfId="1833"/>
    <cellStyle name="표_수량산출서(수정)_오수공_포장공(최종)_포장공(삼양선)" xfId="1834"/>
    <cellStyle name="표_수량산출서(수정)_오수공_포장공(최종)_포장단위" xfId="1835"/>
    <cellStyle name="표_수량산출서(수정)_우수공" xfId="1836"/>
    <cellStyle name="표_수량산출서(수정)_포장공" xfId="1837"/>
    <cellStyle name="표_수량산출서(수정)_포장공(최종)" xfId="1838"/>
    <cellStyle name="표_수량산출서(수정)_포장공(최종)_포장공" xfId="1839"/>
    <cellStyle name="표_수량산출서(수정)_포장공(최종)_포장공(삼양선)" xfId="1840"/>
    <cellStyle name="표_수량산출서(수정)_포장공(최종)_포장단위" xfId="1841"/>
    <cellStyle name="표_수량산출서(수정)_하천" xfId="1842"/>
    <cellStyle name="표_수량산출서(수정)_하천_부대공" xfId="1843"/>
    <cellStyle name="표_수량산출서(수정)_하천_포장공" xfId="1844"/>
    <cellStyle name="표_오수공" xfId="1845"/>
    <cellStyle name="표_오수공_04맨홀공" xfId="1846"/>
    <cellStyle name="표_오수공_부대공" xfId="1847"/>
    <cellStyle name="표_오수공_오수공" xfId="1848"/>
    <cellStyle name="표_오수공_오수공_04맨홀공" xfId="1849"/>
    <cellStyle name="표_오수공_오수공_부대공" xfId="1850"/>
    <cellStyle name="표_오수공_오수공_포장공" xfId="1851"/>
    <cellStyle name="표_오수공_오수공_포장공(최종)" xfId="1852"/>
    <cellStyle name="표_오수공_오수공_포장공(최종)_포장공" xfId="1853"/>
    <cellStyle name="표_오수공_오수공_포장공(최종)_포장공(삼양선)" xfId="1854"/>
    <cellStyle name="표_오수공_오수공_포장공(최종)_포장단위" xfId="1855"/>
    <cellStyle name="표_오수공_오수공1" xfId="1856"/>
    <cellStyle name="표_오수공_오수공1_04맨홀공" xfId="1857"/>
    <cellStyle name="표_오수공_오수공1_부대공" xfId="1858"/>
    <cellStyle name="표_오수공_오수공1_포장공" xfId="1859"/>
    <cellStyle name="표_오수공_오수공1_포장공(최종)" xfId="1860"/>
    <cellStyle name="표_오수공_오수공1_포장공(최종)_포장공" xfId="1861"/>
    <cellStyle name="표_오수공_오수공1_포장공(최종)_포장공(삼양선)" xfId="1862"/>
    <cellStyle name="표_오수공_오수공1_포장공(최종)_포장단위" xfId="1863"/>
    <cellStyle name="표_오수공_우수공" xfId="1864"/>
    <cellStyle name="표_오수공_포장공" xfId="1865"/>
    <cellStyle name="표_오수공_포장공(최종)" xfId="1866"/>
    <cellStyle name="표_오수공_포장공(최종)_포장공" xfId="1867"/>
    <cellStyle name="표_오수공_포장공(최종)_포장공(삼양선)" xfId="1868"/>
    <cellStyle name="표_오수공_포장공(최종)_포장단위" xfId="1869"/>
    <cellStyle name="표_우수공" xfId="1870"/>
    <cellStyle name="표_포장공" xfId="1871"/>
    <cellStyle name="표_포장공(최종)" xfId="1872"/>
    <cellStyle name="표_포장공(최종)_포장공" xfId="1873"/>
    <cellStyle name="표_포장공(최종)_포장공(삼양선)" xfId="1874"/>
    <cellStyle name="표_포장공(최종)_포장단위" xfId="1875"/>
    <cellStyle name="표_하천" xfId="1876"/>
    <cellStyle name="표_하천_부대공" xfId="1877"/>
    <cellStyle name="표_하천_포장공" xfId="1878"/>
    <cellStyle name="표준" xfId="0" builtinId="0"/>
    <cellStyle name="표준 10" xfId="3716"/>
    <cellStyle name="표준 2" xfId="1879"/>
    <cellStyle name="표준 2 2" xfId="1880"/>
    <cellStyle name="표준 2 2 2" xfId="3553"/>
    <cellStyle name="표준 2 3" xfId="3552"/>
    <cellStyle name="표준 3" xfId="1881"/>
    <cellStyle name="표준 3 2" xfId="3555"/>
    <cellStyle name="표준 3 3" xfId="3554"/>
    <cellStyle name="표준 4" xfId="1882"/>
    <cellStyle name="표준 4 2" xfId="3556"/>
    <cellStyle name="표준 5" xfId="3557"/>
    <cellStyle name="표준 6" xfId="3558"/>
    <cellStyle name="표준 7" xfId="3559"/>
    <cellStyle name="표준 8" xfId="3560"/>
    <cellStyle name="표준 9" xfId="3706"/>
    <cellStyle name="표준 9 2" xfId="3710"/>
    <cellStyle name="표준 9 3" xfId="3717"/>
    <cellStyle name="標準_Akia(F）-8" xfId="1884"/>
    <cellStyle name="표준_부대-6포장공사(식당동)" xfId="1883"/>
    <cellStyle name="표준_정문술빌딩2층 시설보완공사" xfId="3687"/>
    <cellStyle name="표준1" xfId="1885"/>
    <cellStyle name="표준2" xfId="1886"/>
    <cellStyle name="표쥰" xfId="3561"/>
    <cellStyle name="합산" xfId="1887"/>
    <cellStyle name="화폐기호" xfId="1888"/>
    <cellStyle name="화폐기호 2" xfId="3562"/>
    <cellStyle name="화폐기호0" xfId="1889"/>
    <cellStyle name="화폐기호0 2" xfId="35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123825</xdr:colOff>
      <xdr:row>0</xdr:row>
      <xdr:rowOff>0</xdr:rowOff>
    </xdr:from>
    <xdr:to>
      <xdr:col>16</xdr:col>
      <xdr:colOff>104775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095500" y="8115300"/>
          <a:ext cx="114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ko-KR" sz="500" b="0" i="0" strike="noStrike">
              <a:solidFill>
                <a:srgbClr val="000000"/>
              </a:solidFill>
              <a:latin typeface="돋움"/>
              <a:ea typeface="돋움"/>
            </a:rPr>
            <a:t>2</a:t>
          </a:r>
        </a:p>
      </xdr:txBody>
    </xdr:sp>
    <xdr:clientData/>
  </xdr:twoCellAnchor>
  <xdr:twoCellAnchor>
    <xdr:from>
      <xdr:col>15</xdr:col>
      <xdr:colOff>123825</xdr:colOff>
      <xdr:row>0</xdr:row>
      <xdr:rowOff>0</xdr:rowOff>
    </xdr:from>
    <xdr:to>
      <xdr:col>16</xdr:col>
      <xdr:colOff>104775</xdr:colOff>
      <xdr:row>0</xdr:row>
      <xdr:rowOff>0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095500" y="8115300"/>
          <a:ext cx="114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ko-KR" sz="500" b="0" i="0" strike="noStrike">
              <a:solidFill>
                <a:srgbClr val="000000"/>
              </a:solidFill>
              <a:latin typeface="돋움"/>
              <a:ea typeface="돋움"/>
            </a:rPr>
            <a:t>2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Common%20DataBas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08;&#46972;&#44148;&#49444;\&#50500;&#51452;ENG-&#50641;&#49472;&#45236;&#50669;&#54532;&#47196;&#44536;&#4701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용정보모듈"/>
      <sheetName val="공용정보"/>
      <sheetName val="인원현황"/>
      <sheetName val="거래선"/>
      <sheetName val="제품"/>
    </sheetNames>
    <sheetDataSet>
      <sheetData sheetId="0" refreshError="1"/>
      <sheetData sheetId="1"/>
      <sheetData sheetId="2"/>
      <sheetData sheetId="3"/>
      <sheetData sheetId="4">
        <row r="6">
          <cell r="E6">
            <v>0</v>
          </cell>
        </row>
        <row r="7">
          <cell r="E7">
            <v>175</v>
          </cell>
        </row>
        <row r="8">
          <cell r="E8">
            <v>8.0500000000000007</v>
          </cell>
        </row>
        <row r="9">
          <cell r="E9">
            <v>3.47</v>
          </cell>
        </row>
        <row r="10">
          <cell r="E10">
            <v>2.4500000000000002</v>
          </cell>
        </row>
        <row r="11">
          <cell r="E11">
            <v>65</v>
          </cell>
        </row>
        <row r="12">
          <cell r="E12">
            <v>80</v>
          </cell>
        </row>
        <row r="13">
          <cell r="E13">
            <v>90</v>
          </cell>
        </row>
        <row r="14">
          <cell r="E14">
            <v>100</v>
          </cell>
        </row>
        <row r="15">
          <cell r="E15">
            <v>10</v>
          </cell>
        </row>
        <row r="16">
          <cell r="E16">
            <v>18</v>
          </cell>
        </row>
        <row r="17">
          <cell r="E17">
            <v>28</v>
          </cell>
        </row>
        <row r="18">
          <cell r="E18">
            <v>56</v>
          </cell>
        </row>
        <row r="19">
          <cell r="E19">
            <v>69</v>
          </cell>
        </row>
        <row r="20">
          <cell r="E20">
            <v>86</v>
          </cell>
        </row>
        <row r="21">
          <cell r="E21">
            <v>25</v>
          </cell>
        </row>
        <row r="22">
          <cell r="E22">
            <v>36</v>
          </cell>
        </row>
        <row r="23">
          <cell r="E23">
            <v>48</v>
          </cell>
        </row>
        <row r="24">
          <cell r="E24">
            <v>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제출"/>
      <sheetName val="공종별집계표제출"/>
      <sheetName val="내역서제출"/>
      <sheetName val="원가계산서"/>
      <sheetName val="공종별집계표"/>
      <sheetName val="내역서"/>
      <sheetName val="아주ENG-엑셀내역프로그램"/>
      <sheetName val="아파트건축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I34"/>
  <sheetViews>
    <sheetView showZeros="0" tabSelected="1" view="pageBreakPreview" zoomScaleSheetLayoutView="100" workbookViewId="0">
      <pane ySplit="3" topLeftCell="A4" activePane="bottomLeft" state="frozen"/>
      <selection activeCell="A3" sqref="A3"/>
      <selection pane="bottomLeft" sqref="A1:G1"/>
    </sheetView>
  </sheetViews>
  <sheetFormatPr defaultRowHeight="14.25"/>
  <cols>
    <col min="1" max="3" width="5.28515625" style="6" customWidth="1"/>
    <col min="4" max="4" width="41.85546875" style="6" customWidth="1"/>
    <col min="5" max="5" width="43.42578125" style="5" customWidth="1"/>
    <col min="6" max="6" width="21.7109375" style="5" customWidth="1"/>
    <col min="7" max="7" width="46.42578125" style="5" customWidth="1"/>
    <col min="8" max="8" width="10.28515625" style="5" hidden="1" customWidth="1"/>
    <col min="9" max="9" width="16.140625" style="5" bestFit="1" customWidth="1"/>
    <col min="10" max="10" width="15.85546875" style="5" customWidth="1"/>
    <col min="11" max="16384" width="9.140625" style="5"/>
  </cols>
  <sheetData>
    <row r="1" spans="1:9" ht="30.75" customHeight="1">
      <c r="A1" s="157" t="s">
        <v>471</v>
      </c>
      <c r="B1" s="158"/>
      <c r="C1" s="158"/>
      <c r="D1" s="158"/>
      <c r="E1" s="158"/>
      <c r="F1" s="158"/>
      <c r="G1" s="158"/>
    </row>
    <row r="2" spans="1:9" ht="9.9499999999999993" customHeight="1"/>
    <row r="3" spans="1:9" s="8" customFormat="1" ht="17.45" customHeight="1">
      <c r="A3" s="80" t="s">
        <v>596</v>
      </c>
      <c r="B3" s="7"/>
      <c r="C3" s="7"/>
      <c r="D3" s="7"/>
      <c r="E3" s="7"/>
      <c r="G3" s="9"/>
    </row>
    <row r="4" spans="1:9" s="17" customFormat="1" ht="17.100000000000001" customHeight="1">
      <c r="A4" s="10" t="s">
        <v>405</v>
      </c>
      <c r="B4" s="11" t="s">
        <v>406</v>
      </c>
      <c r="C4" s="12" t="s">
        <v>407</v>
      </c>
      <c r="D4" s="13" t="s">
        <v>408</v>
      </c>
      <c r="E4" s="14" t="s">
        <v>409</v>
      </c>
      <c r="F4" s="15" t="s">
        <v>410</v>
      </c>
      <c r="G4" s="16" t="s">
        <v>411</v>
      </c>
    </row>
    <row r="5" spans="1:9" s="8" customFormat="1" ht="17.100000000000001" customHeight="1">
      <c r="A5" s="159" t="s">
        <v>412</v>
      </c>
      <c r="B5" s="18" t="s">
        <v>413</v>
      </c>
      <c r="C5" s="19" t="s">
        <v>414</v>
      </c>
      <c r="D5" s="19" t="s">
        <v>415</v>
      </c>
      <c r="E5" s="20">
        <f>'내역서(수식)'!F27</f>
        <v>0</v>
      </c>
      <c r="F5" s="21"/>
      <c r="G5" s="22"/>
      <c r="I5" s="23"/>
    </row>
    <row r="6" spans="1:9" s="8" customFormat="1" ht="17.100000000000001" customHeight="1">
      <c r="A6" s="160"/>
      <c r="B6" s="24" t="s">
        <v>416</v>
      </c>
      <c r="C6" s="19" t="s">
        <v>417</v>
      </c>
      <c r="D6" s="25" t="s">
        <v>418</v>
      </c>
      <c r="E6" s="20"/>
      <c r="F6" s="21"/>
      <c r="G6" s="22"/>
      <c r="I6" s="23"/>
    </row>
    <row r="7" spans="1:9" s="8" customFormat="1" ht="17.100000000000001" customHeight="1">
      <c r="A7" s="160"/>
      <c r="B7" s="26" t="s">
        <v>405</v>
      </c>
      <c r="C7" s="19" t="s">
        <v>419</v>
      </c>
      <c r="D7" s="19" t="s">
        <v>420</v>
      </c>
      <c r="E7" s="20">
        <f>+E5</f>
        <v>0</v>
      </c>
      <c r="F7" s="27" t="s">
        <v>288</v>
      </c>
      <c r="G7" s="28"/>
      <c r="I7" s="23"/>
    </row>
    <row r="8" spans="1:9" s="8" customFormat="1" ht="17.100000000000001" customHeight="1">
      <c r="A8" s="160"/>
      <c r="B8" s="18" t="s">
        <v>421</v>
      </c>
      <c r="C8" s="19" t="s">
        <v>422</v>
      </c>
      <c r="D8" s="19" t="s">
        <v>423</v>
      </c>
      <c r="E8" s="20">
        <f>+'내역서(수식)'!H27</f>
        <v>0</v>
      </c>
      <c r="F8" s="21"/>
      <c r="G8" s="22"/>
    </row>
    <row r="9" spans="1:9" s="8" customFormat="1" ht="17.100000000000001" customHeight="1">
      <c r="A9" s="160"/>
      <c r="B9" s="24" t="s">
        <v>424</v>
      </c>
      <c r="C9" s="19" t="s">
        <v>425</v>
      </c>
      <c r="D9" s="19" t="s">
        <v>426</v>
      </c>
      <c r="E9" s="20">
        <f>TRUNC(E8*F9,0)</f>
        <v>0</v>
      </c>
      <c r="F9" s="21">
        <v>9.6000000000000002E-2</v>
      </c>
      <c r="G9" s="28" t="s">
        <v>593</v>
      </c>
      <c r="I9" s="30"/>
    </row>
    <row r="10" spans="1:9" s="8" customFormat="1" ht="17.100000000000001" customHeight="1">
      <c r="A10" s="160"/>
      <c r="B10" s="26" t="s">
        <v>405</v>
      </c>
      <c r="C10" s="19" t="s">
        <v>427</v>
      </c>
      <c r="D10" s="19" t="s">
        <v>420</v>
      </c>
      <c r="E10" s="20">
        <f>+E8+E9</f>
        <v>0</v>
      </c>
      <c r="F10" s="21"/>
      <c r="G10" s="28"/>
    </row>
    <row r="11" spans="1:9" s="8" customFormat="1" ht="17.100000000000001" customHeight="1">
      <c r="A11" s="160"/>
      <c r="B11" s="18"/>
      <c r="C11" s="19" t="s">
        <v>428</v>
      </c>
      <c r="D11" s="19" t="s">
        <v>429</v>
      </c>
      <c r="E11" s="20">
        <f>+'내역서(수식)'!J27</f>
        <v>0</v>
      </c>
      <c r="F11" s="21"/>
      <c r="G11" s="22"/>
    </row>
    <row r="12" spans="1:9" s="8" customFormat="1" ht="17.100000000000001" customHeight="1">
      <c r="A12" s="160"/>
      <c r="B12" s="24" t="s">
        <v>430</v>
      </c>
      <c r="C12" s="19" t="s">
        <v>431</v>
      </c>
      <c r="D12" s="19" t="s">
        <v>432</v>
      </c>
      <c r="E12" s="20"/>
      <c r="F12" s="21"/>
      <c r="G12" s="22"/>
    </row>
    <row r="13" spans="1:9" s="8" customFormat="1" ht="17.100000000000001" customHeight="1">
      <c r="A13" s="160"/>
      <c r="B13" s="24"/>
      <c r="C13" s="19" t="s">
        <v>433</v>
      </c>
      <c r="D13" s="19" t="s">
        <v>434</v>
      </c>
      <c r="E13" s="20">
        <f>TRUNC(E10*F13,0)</f>
        <v>0</v>
      </c>
      <c r="F13" s="21">
        <v>3.7999999999999999E-2</v>
      </c>
      <c r="G13" s="28" t="s">
        <v>506</v>
      </c>
    </row>
    <row r="14" spans="1:9" s="8" customFormat="1" ht="17.100000000000001" customHeight="1">
      <c r="A14" s="160"/>
      <c r="B14" s="24"/>
      <c r="C14" s="19" t="s">
        <v>435</v>
      </c>
      <c r="D14" s="19" t="s">
        <v>436</v>
      </c>
      <c r="E14" s="31">
        <f>TRUNC(E10*F14,0)</f>
        <v>0</v>
      </c>
      <c r="F14" s="21">
        <v>8.6999999999999994E-3</v>
      </c>
      <c r="G14" s="28" t="s">
        <v>507</v>
      </c>
    </row>
    <row r="15" spans="1:9" s="8" customFormat="1" ht="17.100000000000001" customHeight="1">
      <c r="A15" s="160"/>
      <c r="B15" s="24"/>
      <c r="C15" s="19" t="s">
        <v>437</v>
      </c>
      <c r="D15" s="19" t="s">
        <v>438</v>
      </c>
      <c r="E15" s="31">
        <f>TRUNC((E7+E8)*F15,0)</f>
        <v>0</v>
      </c>
      <c r="F15" s="21">
        <v>2.93E-2</v>
      </c>
      <c r="G15" s="28" t="s">
        <v>508</v>
      </c>
    </row>
    <row r="16" spans="1:9" s="8" customFormat="1" ht="17.100000000000001" customHeight="1">
      <c r="A16" s="160"/>
      <c r="B16" s="24"/>
      <c r="C16" s="19" t="s">
        <v>439</v>
      </c>
      <c r="D16" s="19" t="s">
        <v>440</v>
      </c>
      <c r="E16" s="31"/>
      <c r="F16" s="21"/>
      <c r="G16" s="28"/>
    </row>
    <row r="17" spans="1:7" s="8" customFormat="1" ht="17.100000000000001" customHeight="1">
      <c r="A17" s="160"/>
      <c r="B17" s="24"/>
      <c r="C17" s="19" t="s">
        <v>441</v>
      </c>
      <c r="D17" s="19" t="s">
        <v>468</v>
      </c>
      <c r="E17" s="31"/>
      <c r="F17" s="21"/>
      <c r="G17" s="22"/>
    </row>
    <row r="18" spans="1:7" s="8" customFormat="1" ht="17.100000000000001" customHeight="1">
      <c r="A18" s="160"/>
      <c r="B18" s="24"/>
      <c r="C18" s="19" t="s">
        <v>442</v>
      </c>
      <c r="D18" s="19" t="s">
        <v>443</v>
      </c>
      <c r="E18" s="20">
        <f>TRUNC(E8*F18,0)</f>
        <v>0</v>
      </c>
      <c r="F18" s="21">
        <v>1.7000000000000001E-2</v>
      </c>
      <c r="G18" s="28" t="s">
        <v>500</v>
      </c>
    </row>
    <row r="19" spans="1:7" s="8" customFormat="1" ht="17.100000000000001" customHeight="1">
      <c r="A19" s="160"/>
      <c r="B19" s="24"/>
      <c r="C19" s="19" t="s">
        <v>444</v>
      </c>
      <c r="D19" s="19" t="s">
        <v>445</v>
      </c>
      <c r="E19" s="20">
        <f>TRUNC(E8*F19,0)</f>
        <v>0</v>
      </c>
      <c r="F19" s="21">
        <v>2.4899999999999999E-2</v>
      </c>
      <c r="G19" s="28" t="s">
        <v>501</v>
      </c>
    </row>
    <row r="20" spans="1:7" s="8" customFormat="1" ht="17.100000000000001" customHeight="1">
      <c r="A20" s="160"/>
      <c r="B20" s="24"/>
      <c r="C20" s="19" t="s">
        <v>446</v>
      </c>
      <c r="D20" s="19" t="s">
        <v>447</v>
      </c>
      <c r="E20" s="31"/>
      <c r="F20" s="32"/>
      <c r="G20" s="22"/>
    </row>
    <row r="21" spans="1:7" s="8" customFormat="1" ht="17.100000000000001" customHeight="1">
      <c r="A21" s="160"/>
      <c r="B21" s="24"/>
      <c r="C21" s="19" t="s">
        <v>448</v>
      </c>
      <c r="D21" s="19" t="s">
        <v>449</v>
      </c>
      <c r="E21" s="20">
        <f>TRUNC((E7+E10)*F21,0)</f>
        <v>0</v>
      </c>
      <c r="F21" s="21">
        <v>5.1999999999999998E-2</v>
      </c>
      <c r="G21" s="22" t="s">
        <v>595</v>
      </c>
    </row>
    <row r="22" spans="1:7" s="8" customFormat="1" ht="17.100000000000001" customHeight="1">
      <c r="A22" s="160"/>
      <c r="B22" s="24" t="s">
        <v>405</v>
      </c>
      <c r="C22" s="19" t="s">
        <v>450</v>
      </c>
      <c r="D22" s="19" t="s">
        <v>451</v>
      </c>
      <c r="E22" s="20">
        <f>TRUNC(E18*F22,0)</f>
        <v>0</v>
      </c>
      <c r="F22" s="21">
        <v>6.5500000000000003E-2</v>
      </c>
      <c r="G22" s="28" t="s">
        <v>509</v>
      </c>
    </row>
    <row r="23" spans="1:7" s="8" customFormat="1" ht="17.100000000000001" customHeight="1">
      <c r="A23" s="160"/>
      <c r="B23" s="26"/>
      <c r="C23" s="19" t="s">
        <v>452</v>
      </c>
      <c r="D23" s="19" t="s">
        <v>420</v>
      </c>
      <c r="E23" s="31">
        <f>SUM(E11:E22)</f>
        <v>0</v>
      </c>
      <c r="F23" s="21"/>
      <c r="G23" s="29"/>
    </row>
    <row r="24" spans="1:7" s="8" customFormat="1" ht="17.100000000000001" customHeight="1">
      <c r="A24" s="161"/>
      <c r="B24" s="33"/>
      <c r="C24" s="19" t="s">
        <v>453</v>
      </c>
      <c r="D24" s="19" t="s">
        <v>420</v>
      </c>
      <c r="E24" s="31">
        <f>+E7+E10+E23</f>
        <v>0</v>
      </c>
      <c r="F24" s="21"/>
      <c r="G24" s="29"/>
    </row>
    <row r="25" spans="1:7" s="8" customFormat="1" ht="17.100000000000001" customHeight="1">
      <c r="A25" s="34" t="s">
        <v>454</v>
      </c>
      <c r="B25" s="154" t="s">
        <v>455</v>
      </c>
      <c r="C25" s="154"/>
      <c r="D25" s="154"/>
      <c r="E25" s="31">
        <f>TRUNC((E7+E10+E11)*F25,0)</f>
        <v>0</v>
      </c>
      <c r="F25" s="21">
        <v>0.06</v>
      </c>
      <c r="G25" s="28" t="s">
        <v>531</v>
      </c>
    </row>
    <row r="26" spans="1:7" s="8" customFormat="1" ht="17.100000000000001" customHeight="1">
      <c r="A26" s="34" t="s">
        <v>456</v>
      </c>
      <c r="B26" s="154" t="s">
        <v>457</v>
      </c>
      <c r="C26" s="154"/>
      <c r="D26" s="154"/>
      <c r="E26" s="31">
        <f>+E24+E25</f>
        <v>0</v>
      </c>
      <c r="F26" s="21"/>
      <c r="G26" s="29"/>
    </row>
    <row r="27" spans="1:7" s="8" customFormat="1" ht="17.100000000000001" customHeight="1">
      <c r="A27" s="34" t="s">
        <v>458</v>
      </c>
      <c r="B27" s="154" t="s">
        <v>459</v>
      </c>
      <c r="C27" s="154"/>
      <c r="D27" s="154"/>
      <c r="E27" s="31">
        <f>TRUNC((E10+E11+E25)*F27,0)</f>
        <v>0</v>
      </c>
      <c r="F27" s="21">
        <v>0.15</v>
      </c>
      <c r="G27" s="28" t="s">
        <v>594</v>
      </c>
    </row>
    <row r="28" spans="1:7" s="8" customFormat="1" ht="17.100000000000001" customHeight="1">
      <c r="A28" s="34" t="s">
        <v>460</v>
      </c>
      <c r="B28" s="154" t="s">
        <v>461</v>
      </c>
      <c r="C28" s="154"/>
      <c r="D28" s="154"/>
      <c r="E28" s="31">
        <f>TRUNC(E26+E27,-4)</f>
        <v>0</v>
      </c>
      <c r="F28" s="21"/>
      <c r="G28" s="29"/>
    </row>
    <row r="29" spans="1:7" s="8" customFormat="1" ht="17.100000000000001" customHeight="1">
      <c r="A29" s="34" t="s">
        <v>462</v>
      </c>
      <c r="B29" s="154" t="s">
        <v>463</v>
      </c>
      <c r="C29" s="154"/>
      <c r="D29" s="154"/>
      <c r="E29" s="31">
        <f>+E28*F29</f>
        <v>0</v>
      </c>
      <c r="F29" s="35">
        <v>0.1</v>
      </c>
      <c r="G29" s="29"/>
    </row>
    <row r="30" spans="1:7" s="40" customFormat="1" ht="17.100000000000001" customHeight="1">
      <c r="A30" s="36" t="s">
        <v>464</v>
      </c>
      <c r="B30" s="155" t="s">
        <v>465</v>
      </c>
      <c r="C30" s="155"/>
      <c r="D30" s="155"/>
      <c r="E30" s="37">
        <f>+E28+E29</f>
        <v>0</v>
      </c>
      <c r="F30" s="38"/>
      <c r="G30" s="39"/>
    </row>
    <row r="31" spans="1:7" s="8" customFormat="1" ht="17.100000000000001" customHeight="1">
      <c r="A31" s="34"/>
      <c r="B31" s="154"/>
      <c r="C31" s="154"/>
      <c r="D31" s="154"/>
      <c r="E31" s="31"/>
      <c r="F31" s="21"/>
      <c r="G31" s="22"/>
    </row>
    <row r="32" spans="1:7" s="8" customFormat="1" ht="17.100000000000001" customHeight="1">
      <c r="A32" s="41" t="s">
        <v>466</v>
      </c>
      <c r="B32" s="156" t="s">
        <v>467</v>
      </c>
      <c r="C32" s="156"/>
      <c r="D32" s="156"/>
      <c r="E32" s="42">
        <f>+E30</f>
        <v>0</v>
      </c>
      <c r="F32" s="43"/>
      <c r="G32" s="44"/>
    </row>
    <row r="33" spans="5:5">
      <c r="E33" s="45"/>
    </row>
    <row r="34" spans="5:5">
      <c r="E34" s="47"/>
    </row>
  </sheetData>
  <mergeCells count="10">
    <mergeCell ref="B29:D29"/>
    <mergeCell ref="B30:D30"/>
    <mergeCell ref="B31:D31"/>
    <mergeCell ref="B32:D32"/>
    <mergeCell ref="A1:G1"/>
    <mergeCell ref="A5:A24"/>
    <mergeCell ref="B25:D25"/>
    <mergeCell ref="B26:D26"/>
    <mergeCell ref="B27:D27"/>
    <mergeCell ref="B28:D28"/>
  </mergeCells>
  <phoneticPr fontId="3" type="noConversion"/>
  <printOptions gridLinesSet="0"/>
  <pageMargins left="0.25" right="0.25" top="0.75" bottom="0.75" header="0.3" footer="0.3"/>
  <pageSetup paperSize="9" scale="9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showZeros="0" view="pageBreakPreview" zoomScale="85" zoomScaleNormal="70" zoomScaleSheetLayoutView="85" workbookViewId="0">
      <selection sqref="A1:M1"/>
    </sheetView>
  </sheetViews>
  <sheetFormatPr defaultRowHeight="15" customHeight="1"/>
  <cols>
    <col min="1" max="1" width="23.140625" style="81" customWidth="1"/>
    <col min="2" max="2" width="44.5703125" style="61" bestFit="1" customWidth="1"/>
    <col min="3" max="3" width="11" style="65" customWidth="1"/>
    <col min="4" max="4" width="8.28515625" style="63" bestFit="1" customWidth="1"/>
    <col min="5" max="5" width="11.7109375" style="66" customWidth="1"/>
    <col min="6" max="6" width="14.7109375" style="66" customWidth="1"/>
    <col min="7" max="7" width="11.7109375" style="66" customWidth="1"/>
    <col min="8" max="8" width="14.7109375" style="66" customWidth="1"/>
    <col min="9" max="9" width="11.7109375" style="66" customWidth="1"/>
    <col min="10" max="10" width="14.7109375" style="66" customWidth="1"/>
    <col min="11" max="11" width="11.7109375" style="66" customWidth="1"/>
    <col min="12" max="12" width="14.7109375" style="66" customWidth="1"/>
    <col min="13" max="13" width="10" style="63" customWidth="1"/>
    <col min="14" max="16384" width="9.140625" style="61"/>
  </cols>
  <sheetData>
    <row r="1" spans="1:13" s="79" customFormat="1" ht="30.75" customHeight="1">
      <c r="A1" s="162" t="s">
        <v>472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18.75" customHeight="1">
      <c r="A2" s="64" t="str">
        <f>원가!A3</f>
        <v>공 사 명 : 핵융합특수실험동 옥상 방수공사</v>
      </c>
    </row>
    <row r="3" spans="1:13" s="62" customFormat="1" ht="18.75" customHeight="1">
      <c r="A3" s="164" t="s">
        <v>482</v>
      </c>
      <c r="B3" s="163" t="s">
        <v>170</v>
      </c>
      <c r="C3" s="163" t="s">
        <v>217</v>
      </c>
      <c r="D3" s="163" t="s">
        <v>139</v>
      </c>
      <c r="E3" s="163" t="s">
        <v>264</v>
      </c>
      <c r="F3" s="163" t="s">
        <v>402</v>
      </c>
      <c r="G3" s="163" t="s">
        <v>152</v>
      </c>
      <c r="H3" s="163" t="s">
        <v>402</v>
      </c>
      <c r="I3" s="163" t="s">
        <v>22</v>
      </c>
      <c r="J3" s="163" t="s">
        <v>402</v>
      </c>
      <c r="K3" s="163" t="s">
        <v>382</v>
      </c>
      <c r="L3" s="163" t="s">
        <v>402</v>
      </c>
      <c r="M3" s="163" t="s">
        <v>94</v>
      </c>
    </row>
    <row r="4" spans="1:13" s="62" customFormat="1" ht="18.75" customHeight="1">
      <c r="A4" s="164" t="s">
        <v>402</v>
      </c>
      <c r="B4" s="163" t="s">
        <v>402</v>
      </c>
      <c r="C4" s="163" t="s">
        <v>402</v>
      </c>
      <c r="D4" s="163" t="s">
        <v>402</v>
      </c>
      <c r="E4" s="84" t="s">
        <v>80</v>
      </c>
      <c r="F4" s="84" t="s">
        <v>43</v>
      </c>
      <c r="G4" s="84" t="s">
        <v>80</v>
      </c>
      <c r="H4" s="84" t="s">
        <v>43</v>
      </c>
      <c r="I4" s="84" t="s">
        <v>80</v>
      </c>
      <c r="J4" s="84" t="s">
        <v>43</v>
      </c>
      <c r="K4" s="84" t="s">
        <v>80</v>
      </c>
      <c r="L4" s="84" t="s">
        <v>43</v>
      </c>
      <c r="M4" s="163" t="s">
        <v>402</v>
      </c>
    </row>
    <row r="5" spans="1:13" s="82" customFormat="1" ht="24" customHeight="1">
      <c r="A5" s="85" t="s">
        <v>519</v>
      </c>
      <c r="B5" s="84"/>
      <c r="C5" s="84"/>
      <c r="D5" s="84"/>
      <c r="E5" s="86"/>
      <c r="F5" s="86"/>
      <c r="G5" s="86"/>
      <c r="H5" s="86"/>
      <c r="I5" s="86"/>
      <c r="J5" s="86"/>
      <c r="K5" s="86"/>
      <c r="L5" s="86"/>
      <c r="M5" s="87"/>
    </row>
    <row r="6" spans="1:13" s="82" customFormat="1" ht="24" customHeight="1">
      <c r="A6" s="86" t="s">
        <v>499</v>
      </c>
      <c r="B6" s="84"/>
      <c r="C6" s="84">
        <v>1</v>
      </c>
      <c r="D6" s="84" t="s">
        <v>488</v>
      </c>
      <c r="E6" s="86"/>
      <c r="F6" s="86"/>
      <c r="G6" s="86"/>
      <c r="H6" s="86"/>
      <c r="I6" s="86"/>
      <c r="J6" s="86"/>
      <c r="K6" s="86"/>
      <c r="L6" s="88"/>
      <c r="M6" s="87"/>
    </row>
    <row r="7" spans="1:13" s="82" customFormat="1" ht="24" customHeight="1">
      <c r="A7" s="86" t="s">
        <v>520</v>
      </c>
      <c r="B7" s="84"/>
      <c r="C7" s="93">
        <v>1</v>
      </c>
      <c r="D7" s="93" t="s">
        <v>488</v>
      </c>
      <c r="E7" s="86"/>
      <c r="F7" s="86"/>
      <c r="G7" s="86"/>
      <c r="H7" s="86"/>
      <c r="I7" s="86"/>
      <c r="J7" s="86"/>
      <c r="K7" s="86"/>
      <c r="L7" s="88"/>
      <c r="M7" s="87"/>
    </row>
    <row r="8" spans="1:13" s="82" customFormat="1" ht="24" customHeight="1">
      <c r="A8" s="86"/>
      <c r="B8" s="84"/>
      <c r="C8" s="84"/>
      <c r="D8" s="84"/>
      <c r="E8" s="86"/>
      <c r="F8" s="86"/>
      <c r="G8" s="86"/>
      <c r="H8" s="86"/>
      <c r="I8" s="86"/>
      <c r="J8" s="86"/>
      <c r="K8" s="86"/>
      <c r="L8" s="88"/>
      <c r="M8" s="87"/>
    </row>
    <row r="9" spans="1:13" s="82" customFormat="1" ht="24" customHeight="1">
      <c r="A9" s="86"/>
      <c r="B9" s="84"/>
      <c r="C9" s="84"/>
      <c r="D9" s="84"/>
      <c r="E9" s="86"/>
      <c r="F9" s="86"/>
      <c r="G9" s="86"/>
      <c r="H9" s="86"/>
      <c r="I9" s="86"/>
      <c r="J9" s="86"/>
      <c r="K9" s="86"/>
      <c r="L9" s="86"/>
      <c r="M9" s="87"/>
    </row>
    <row r="10" spans="1:13" s="82" customFormat="1" ht="24" customHeight="1">
      <c r="A10" s="86"/>
      <c r="B10" s="84"/>
      <c r="C10" s="84"/>
      <c r="D10" s="84"/>
      <c r="E10" s="86"/>
      <c r="F10" s="86"/>
      <c r="G10" s="86"/>
      <c r="H10" s="86"/>
      <c r="I10" s="86"/>
      <c r="J10" s="86"/>
      <c r="K10" s="86"/>
      <c r="L10" s="86"/>
      <c r="M10" s="87"/>
    </row>
    <row r="11" spans="1:13" s="82" customFormat="1" ht="24" customHeight="1">
      <c r="A11" s="86"/>
      <c r="B11" s="84"/>
      <c r="C11" s="84"/>
      <c r="D11" s="84"/>
      <c r="E11" s="86"/>
      <c r="F11" s="86"/>
      <c r="G11" s="86"/>
      <c r="H11" s="86"/>
      <c r="I11" s="86"/>
      <c r="J11" s="86"/>
      <c r="K11" s="86"/>
      <c r="L11" s="86"/>
      <c r="M11" s="87"/>
    </row>
    <row r="12" spans="1:13" s="82" customFormat="1" ht="24" customHeight="1">
      <c r="A12" s="86"/>
      <c r="B12" s="84"/>
      <c r="C12" s="84"/>
      <c r="D12" s="84"/>
      <c r="E12" s="86"/>
      <c r="F12" s="86"/>
      <c r="G12" s="86"/>
      <c r="H12" s="86"/>
      <c r="I12" s="86"/>
      <c r="J12" s="86"/>
      <c r="K12" s="86"/>
      <c r="L12" s="86"/>
      <c r="M12" s="87"/>
    </row>
    <row r="13" spans="1:13" s="82" customFormat="1" ht="24" customHeight="1">
      <c r="A13" s="86"/>
      <c r="B13" s="84"/>
      <c r="C13" s="84"/>
      <c r="D13" s="84"/>
      <c r="E13" s="86"/>
      <c r="F13" s="86"/>
      <c r="G13" s="86"/>
      <c r="H13" s="86"/>
      <c r="I13" s="86"/>
      <c r="J13" s="86"/>
      <c r="K13" s="86"/>
      <c r="L13" s="86"/>
      <c r="M13" s="87"/>
    </row>
    <row r="14" spans="1:13" s="82" customFormat="1" ht="24" customHeight="1">
      <c r="A14" s="86"/>
      <c r="B14" s="84"/>
      <c r="C14" s="84"/>
      <c r="D14" s="84"/>
      <c r="E14" s="86"/>
      <c r="F14" s="86"/>
      <c r="G14" s="86"/>
      <c r="H14" s="86"/>
      <c r="I14" s="86"/>
      <c r="J14" s="86"/>
      <c r="K14" s="86"/>
      <c r="L14" s="86"/>
      <c r="M14" s="87"/>
    </row>
    <row r="15" spans="1:13" s="82" customFormat="1" ht="24" customHeight="1">
      <c r="A15" s="85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</row>
    <row r="16" spans="1:13" s="82" customFormat="1" ht="24" customHeight="1">
      <c r="A16" s="85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</row>
    <row r="17" spans="1:13" s="82" customFormat="1" ht="24" customHeight="1">
      <c r="A17" s="85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</row>
    <row r="18" spans="1:13" s="82" customFormat="1" ht="24" customHeight="1">
      <c r="A18" s="8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</row>
    <row r="19" spans="1:13" s="82" customFormat="1" ht="24" customHeight="1">
      <c r="A19" s="85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</row>
    <row r="20" spans="1:13" s="82" customFormat="1" ht="24" customHeight="1">
      <c r="A20" s="85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3" s="82" customFormat="1" ht="24" customHeight="1">
      <c r="A21" s="85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</row>
    <row r="22" spans="1:13" s="82" customFormat="1" ht="24" customHeight="1">
      <c r="A22" s="85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</row>
    <row r="23" spans="1:13" s="82" customFormat="1" ht="24" customHeight="1">
      <c r="A23" s="85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</row>
    <row r="24" spans="1:13" s="82" customFormat="1" ht="24" customHeight="1">
      <c r="A24" s="8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</row>
    <row r="25" spans="1:13" s="82" customFormat="1" ht="24" customHeight="1">
      <c r="A25" s="85"/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</row>
    <row r="26" spans="1:13" s="82" customFormat="1" ht="24" customHeight="1">
      <c r="A26" s="8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</row>
    <row r="27" spans="1:13" s="82" customFormat="1" ht="24" customHeight="1">
      <c r="A27" s="91" t="s">
        <v>483</v>
      </c>
      <c r="B27" s="84"/>
      <c r="C27" s="84"/>
      <c r="D27" s="84"/>
      <c r="E27" s="84"/>
      <c r="F27" s="88">
        <f>SUM(F6:F26)</f>
        <v>0</v>
      </c>
      <c r="G27" s="88"/>
      <c r="H27" s="88">
        <f>SUM(H6:H26)</f>
        <v>0</v>
      </c>
      <c r="I27" s="88"/>
      <c r="J27" s="88">
        <f>SUM(J6:J26)</f>
        <v>0</v>
      </c>
      <c r="K27" s="88"/>
      <c r="L27" s="88">
        <f>SUM(L6:L26)</f>
        <v>0</v>
      </c>
      <c r="M27" s="84"/>
    </row>
    <row r="28" spans="1:13" s="82" customFormat="1" ht="24" customHeight="1">
      <c r="A28" s="94" t="s">
        <v>498</v>
      </c>
      <c r="B28" s="93"/>
      <c r="C28" s="93"/>
      <c r="D28" s="93"/>
      <c r="E28" s="93"/>
      <c r="F28" s="88"/>
      <c r="G28" s="88"/>
      <c r="H28" s="88"/>
      <c r="I28" s="88"/>
      <c r="J28" s="88"/>
      <c r="K28" s="88"/>
      <c r="L28" s="88"/>
      <c r="M28" s="93"/>
    </row>
    <row r="29" spans="1:13" s="82" customFormat="1" ht="24" customHeight="1">
      <c r="A29" s="89" t="str">
        <f>일위대가목록!B4</f>
        <v>현장정리</v>
      </c>
      <c r="B29" s="90" t="str">
        <f>일위대가목록!C4</f>
        <v>방수공사 보양, 준공청소 포함, 폐기물처리포함</v>
      </c>
      <c r="C29" s="88">
        <v>2119.85</v>
      </c>
      <c r="D29" s="84" t="s">
        <v>486</v>
      </c>
      <c r="E29" s="88"/>
      <c r="F29" s="88"/>
      <c r="G29" s="88"/>
      <c r="H29" s="88"/>
      <c r="I29" s="88"/>
      <c r="J29" s="88"/>
      <c r="K29" s="88"/>
      <c r="L29" s="88"/>
      <c r="M29" s="84" t="s">
        <v>487</v>
      </c>
    </row>
    <row r="30" spans="1:13" s="82" customFormat="1" ht="24" customHeight="1">
      <c r="A30" s="89"/>
      <c r="B30" s="90"/>
      <c r="C30" s="88"/>
      <c r="D30" s="84"/>
      <c r="E30" s="88"/>
      <c r="F30" s="88"/>
      <c r="G30" s="88"/>
      <c r="H30" s="88"/>
      <c r="I30" s="88"/>
      <c r="J30" s="88"/>
      <c r="K30" s="88"/>
      <c r="L30" s="88"/>
      <c r="M30" s="84"/>
    </row>
    <row r="31" spans="1:13" s="82" customFormat="1" ht="24" customHeight="1">
      <c r="A31" s="89"/>
      <c r="B31" s="90"/>
      <c r="C31" s="88"/>
      <c r="D31" s="84"/>
      <c r="E31" s="88"/>
      <c r="F31" s="88"/>
      <c r="G31" s="88"/>
      <c r="H31" s="88"/>
      <c r="I31" s="88"/>
      <c r="J31" s="88"/>
      <c r="K31" s="88"/>
      <c r="L31" s="88"/>
      <c r="M31" s="84"/>
    </row>
    <row r="32" spans="1:13" s="82" customFormat="1" ht="24" customHeight="1">
      <c r="A32" s="89"/>
      <c r="B32" s="90"/>
      <c r="C32" s="88"/>
      <c r="D32" s="84"/>
      <c r="E32" s="88"/>
      <c r="F32" s="88"/>
      <c r="G32" s="88"/>
      <c r="H32" s="88"/>
      <c r="I32" s="88"/>
      <c r="J32" s="88"/>
      <c r="K32" s="88"/>
      <c r="L32" s="88"/>
      <c r="M32" s="84"/>
    </row>
    <row r="33" spans="1:13" s="82" customFormat="1" ht="24" customHeight="1">
      <c r="A33" s="89"/>
      <c r="B33" s="90"/>
      <c r="C33" s="88"/>
      <c r="D33" s="84"/>
      <c r="E33" s="88"/>
      <c r="F33" s="88"/>
      <c r="G33" s="88"/>
      <c r="H33" s="88"/>
      <c r="I33" s="88"/>
      <c r="J33" s="88"/>
      <c r="K33" s="88"/>
      <c r="L33" s="88"/>
      <c r="M33" s="84"/>
    </row>
    <row r="34" spans="1:13" s="82" customFormat="1" ht="24" customHeight="1">
      <c r="A34" s="89"/>
      <c r="B34" s="90"/>
      <c r="C34" s="88"/>
      <c r="D34" s="84"/>
      <c r="E34" s="88"/>
      <c r="F34" s="88"/>
      <c r="G34" s="88"/>
      <c r="H34" s="88"/>
      <c r="I34" s="88"/>
      <c r="J34" s="88"/>
      <c r="K34" s="88"/>
      <c r="L34" s="88"/>
      <c r="M34" s="84"/>
    </row>
    <row r="35" spans="1:13" s="82" customFormat="1" ht="24" customHeight="1">
      <c r="A35" s="89"/>
      <c r="B35" s="90"/>
      <c r="C35" s="88"/>
      <c r="D35" s="84"/>
      <c r="E35" s="88"/>
      <c r="F35" s="88"/>
      <c r="G35" s="88"/>
      <c r="H35" s="88"/>
      <c r="I35" s="88"/>
      <c r="J35" s="88"/>
      <c r="K35" s="88"/>
      <c r="L35" s="88"/>
      <c r="M35" s="84"/>
    </row>
    <row r="36" spans="1:13" s="82" customFormat="1" ht="24" customHeight="1">
      <c r="A36" s="89"/>
      <c r="B36" s="90"/>
      <c r="C36" s="88"/>
      <c r="D36" s="84"/>
      <c r="E36" s="88"/>
      <c r="F36" s="88"/>
      <c r="G36" s="88"/>
      <c r="H36" s="88"/>
      <c r="I36" s="88"/>
      <c r="J36" s="88"/>
      <c r="K36" s="88"/>
      <c r="L36" s="88"/>
      <c r="M36" s="84"/>
    </row>
    <row r="37" spans="1:13" s="82" customFormat="1" ht="24" customHeight="1">
      <c r="A37" s="89"/>
      <c r="B37" s="90"/>
      <c r="C37" s="88"/>
      <c r="D37" s="84"/>
      <c r="E37" s="88"/>
      <c r="F37" s="88"/>
      <c r="G37" s="88"/>
      <c r="H37" s="88"/>
      <c r="I37" s="88"/>
      <c r="J37" s="88"/>
      <c r="K37" s="88"/>
      <c r="L37" s="88"/>
      <c r="M37" s="84"/>
    </row>
    <row r="38" spans="1:13" s="82" customFormat="1" ht="24" customHeight="1">
      <c r="A38" s="89"/>
      <c r="B38" s="90"/>
      <c r="C38" s="88"/>
      <c r="D38" s="84"/>
      <c r="E38" s="88"/>
      <c r="F38" s="88"/>
      <c r="G38" s="88"/>
      <c r="H38" s="88"/>
      <c r="I38" s="88"/>
      <c r="J38" s="88"/>
      <c r="K38" s="88"/>
      <c r="L38" s="88"/>
      <c r="M38" s="84"/>
    </row>
    <row r="39" spans="1:13" s="82" customFormat="1" ht="24" customHeight="1">
      <c r="A39" s="89"/>
      <c r="B39" s="90"/>
      <c r="C39" s="88"/>
      <c r="D39" s="84"/>
      <c r="E39" s="88"/>
      <c r="F39" s="88"/>
      <c r="G39" s="88"/>
      <c r="H39" s="88"/>
      <c r="I39" s="88"/>
      <c r="J39" s="88"/>
      <c r="K39" s="88"/>
      <c r="L39" s="88"/>
      <c r="M39" s="84"/>
    </row>
    <row r="40" spans="1:13" s="82" customFormat="1" ht="24" customHeight="1">
      <c r="A40" s="89"/>
      <c r="B40" s="90"/>
      <c r="C40" s="88"/>
      <c r="D40" s="84"/>
      <c r="E40" s="88"/>
      <c r="F40" s="88"/>
      <c r="G40" s="88"/>
      <c r="H40" s="88"/>
      <c r="I40" s="88"/>
      <c r="J40" s="88"/>
      <c r="K40" s="88"/>
      <c r="L40" s="88"/>
      <c r="M40" s="84"/>
    </row>
    <row r="41" spans="1:13" s="82" customFormat="1" ht="24" customHeight="1">
      <c r="A41" s="89"/>
      <c r="B41" s="90"/>
      <c r="C41" s="88"/>
      <c r="D41" s="84"/>
      <c r="E41" s="88"/>
      <c r="F41" s="88"/>
      <c r="G41" s="88"/>
      <c r="H41" s="88"/>
      <c r="I41" s="88"/>
      <c r="J41" s="88"/>
      <c r="K41" s="88"/>
      <c r="L41" s="88"/>
      <c r="M41" s="84"/>
    </row>
    <row r="42" spans="1:13" s="82" customFormat="1" ht="24" customHeight="1">
      <c r="A42" s="89"/>
      <c r="B42" s="88"/>
      <c r="C42" s="88"/>
      <c r="D42" s="84"/>
      <c r="E42" s="88"/>
      <c r="F42" s="88"/>
      <c r="G42" s="88"/>
      <c r="H42" s="88"/>
      <c r="I42" s="88"/>
      <c r="J42" s="88"/>
      <c r="K42" s="88"/>
      <c r="L42" s="88"/>
      <c r="M42" s="84"/>
    </row>
    <row r="43" spans="1:13" s="82" customFormat="1" ht="24" customHeight="1">
      <c r="A43" s="89"/>
      <c r="B43" s="90"/>
      <c r="C43" s="88"/>
      <c r="D43" s="84"/>
      <c r="E43" s="88"/>
      <c r="F43" s="88"/>
      <c r="G43" s="88"/>
      <c r="H43" s="88"/>
      <c r="I43" s="88"/>
      <c r="J43" s="88"/>
      <c r="K43" s="88"/>
      <c r="L43" s="88"/>
      <c r="M43" s="84"/>
    </row>
    <row r="44" spans="1:13" s="82" customFormat="1" ht="24" customHeight="1">
      <c r="A44" s="89"/>
      <c r="B44" s="90"/>
      <c r="C44" s="88"/>
      <c r="D44" s="84"/>
      <c r="E44" s="88"/>
      <c r="F44" s="88"/>
      <c r="G44" s="88"/>
      <c r="H44" s="88"/>
      <c r="I44" s="88"/>
      <c r="J44" s="88"/>
      <c r="K44" s="88"/>
      <c r="L44" s="88"/>
      <c r="M44" s="84"/>
    </row>
    <row r="45" spans="1:13" s="82" customFormat="1" ht="24" customHeight="1">
      <c r="A45" s="89"/>
      <c r="B45" s="90"/>
      <c r="C45" s="88"/>
      <c r="D45" s="93"/>
      <c r="E45" s="88"/>
      <c r="F45" s="88"/>
      <c r="G45" s="88"/>
      <c r="H45" s="88"/>
      <c r="I45" s="88"/>
      <c r="J45" s="88"/>
      <c r="K45" s="88"/>
      <c r="L45" s="88"/>
      <c r="M45" s="93"/>
    </row>
    <row r="46" spans="1:13" s="82" customFormat="1" ht="24" customHeight="1">
      <c r="A46" s="89"/>
      <c r="B46" s="90"/>
      <c r="C46" s="88"/>
      <c r="D46" s="93"/>
      <c r="E46" s="88"/>
      <c r="F46" s="88"/>
      <c r="G46" s="88"/>
      <c r="H46" s="88"/>
      <c r="I46" s="88"/>
      <c r="J46" s="88"/>
      <c r="K46" s="88"/>
      <c r="L46" s="88"/>
      <c r="M46" s="93"/>
    </row>
    <row r="47" spans="1:13" s="82" customFormat="1" ht="24" customHeight="1">
      <c r="A47" s="89"/>
      <c r="B47" s="90"/>
      <c r="C47" s="88"/>
      <c r="D47" s="95"/>
      <c r="E47" s="88"/>
      <c r="F47" s="88"/>
      <c r="G47" s="88"/>
      <c r="H47" s="88"/>
      <c r="I47" s="88"/>
      <c r="J47" s="88"/>
      <c r="K47" s="88"/>
      <c r="L47" s="88"/>
      <c r="M47" s="95"/>
    </row>
    <row r="48" spans="1:13" s="82" customFormat="1" ht="24" customHeight="1">
      <c r="A48" s="89"/>
      <c r="B48" s="90"/>
      <c r="C48" s="88"/>
      <c r="D48" s="95"/>
      <c r="E48" s="88"/>
      <c r="F48" s="88"/>
      <c r="G48" s="88"/>
      <c r="H48" s="88"/>
      <c r="I48" s="88"/>
      <c r="J48" s="88"/>
      <c r="K48" s="88"/>
      <c r="L48" s="88"/>
      <c r="M48" s="95"/>
    </row>
    <row r="49" spans="1:13" s="82" customFormat="1" ht="24" customHeight="1">
      <c r="A49" s="89"/>
      <c r="B49" s="90"/>
      <c r="C49" s="88"/>
      <c r="D49" s="93"/>
      <c r="E49" s="88"/>
      <c r="F49" s="88"/>
      <c r="G49" s="88"/>
      <c r="H49" s="88"/>
      <c r="I49" s="88"/>
      <c r="J49" s="88"/>
      <c r="K49" s="88"/>
      <c r="L49" s="88"/>
      <c r="M49" s="93"/>
    </row>
    <row r="50" spans="1:13" s="82" customFormat="1" ht="24" customHeight="1">
      <c r="A50" s="91" t="s">
        <v>484</v>
      </c>
      <c r="B50" s="90"/>
      <c r="C50" s="88"/>
      <c r="D50" s="84"/>
      <c r="E50" s="88"/>
      <c r="F50" s="88">
        <f>SUM(F29:F49)</f>
        <v>0</v>
      </c>
      <c r="G50" s="88"/>
      <c r="H50" s="88">
        <f>SUM(H29:H49)</f>
        <v>0</v>
      </c>
      <c r="I50" s="88"/>
      <c r="J50" s="88">
        <f>SUM(J29:J49)</f>
        <v>0</v>
      </c>
      <c r="K50" s="88"/>
      <c r="L50" s="88">
        <f>SUM(L29:L49)</f>
        <v>0</v>
      </c>
      <c r="M50" s="84"/>
    </row>
    <row r="51" spans="1:13" s="82" customFormat="1" ht="24" customHeight="1">
      <c r="A51" s="96" t="s">
        <v>520</v>
      </c>
      <c r="B51" s="95"/>
      <c r="C51" s="95"/>
      <c r="D51" s="95"/>
      <c r="E51" s="95"/>
      <c r="F51" s="88"/>
      <c r="G51" s="88"/>
      <c r="H51" s="88"/>
      <c r="I51" s="88"/>
      <c r="J51" s="88"/>
      <c r="K51" s="88"/>
      <c r="L51" s="88"/>
      <c r="M51" s="95"/>
    </row>
    <row r="52" spans="1:13" s="82" customFormat="1" ht="24" customHeight="1">
      <c r="A52" s="89" t="str">
        <f>일위대가목록!B5</f>
        <v>경질시트 도막 복합방수</v>
      </c>
      <c r="B52" s="90" t="str">
        <f>일위대가목록!C5</f>
        <v>바닥, SP-100</v>
      </c>
      <c r="C52" s="88">
        <f>수량산출서!H7</f>
        <v>2119.85</v>
      </c>
      <c r="D52" s="95" t="s">
        <v>478</v>
      </c>
      <c r="E52" s="88"/>
      <c r="F52" s="88"/>
      <c r="G52" s="88"/>
      <c r="H52" s="88"/>
      <c r="I52" s="88"/>
      <c r="J52" s="88"/>
      <c r="K52" s="88"/>
      <c r="L52" s="88"/>
      <c r="M52" s="95" t="s">
        <v>529</v>
      </c>
    </row>
    <row r="53" spans="1:13" s="82" customFormat="1" ht="24" customHeight="1">
      <c r="A53" s="89" t="str">
        <f>일위대가목록!B6</f>
        <v>경질시트 도막 복합방수</v>
      </c>
      <c r="B53" s="90" t="str">
        <f>일위대가목록!C6</f>
        <v>벽체, SP-100</v>
      </c>
      <c r="C53" s="88">
        <f>수량산출서!I8</f>
        <v>59.4</v>
      </c>
      <c r="D53" s="95" t="s">
        <v>478</v>
      </c>
      <c r="E53" s="88"/>
      <c r="F53" s="88"/>
      <c r="G53" s="88"/>
      <c r="H53" s="88"/>
      <c r="I53" s="88"/>
      <c r="J53" s="88"/>
      <c r="K53" s="88"/>
      <c r="L53" s="88"/>
      <c r="M53" s="95" t="s">
        <v>530</v>
      </c>
    </row>
    <row r="54" spans="1:13" s="82" customFormat="1" ht="24" customHeight="1">
      <c r="A54" s="89"/>
      <c r="B54" s="90"/>
      <c r="C54" s="88"/>
      <c r="D54" s="95"/>
      <c r="E54" s="88"/>
      <c r="F54" s="88"/>
      <c r="G54" s="88"/>
      <c r="H54" s="88"/>
      <c r="I54" s="88"/>
      <c r="J54" s="88"/>
      <c r="K54" s="88"/>
      <c r="L54" s="88"/>
      <c r="M54" s="95"/>
    </row>
    <row r="55" spans="1:13" s="82" customFormat="1" ht="24" customHeight="1">
      <c r="A55" s="89"/>
      <c r="B55" s="90"/>
      <c r="C55" s="88"/>
      <c r="D55" s="95"/>
      <c r="E55" s="131"/>
      <c r="F55" s="131"/>
      <c r="G55" s="131"/>
      <c r="H55" s="131"/>
      <c r="I55" s="131"/>
      <c r="J55" s="131"/>
      <c r="K55" s="131"/>
      <c r="L55" s="131"/>
      <c r="M55" s="95"/>
    </row>
    <row r="56" spans="1:13" s="82" customFormat="1" ht="24" customHeight="1">
      <c r="A56" s="89"/>
      <c r="B56" s="90"/>
      <c r="C56" s="88"/>
      <c r="D56" s="95"/>
      <c r="E56" s="88"/>
      <c r="F56" s="88"/>
      <c r="G56" s="88"/>
      <c r="H56" s="88"/>
      <c r="I56" s="88"/>
      <c r="J56" s="88"/>
      <c r="K56" s="88"/>
      <c r="L56" s="88"/>
      <c r="M56" s="95"/>
    </row>
    <row r="57" spans="1:13" s="82" customFormat="1" ht="24" customHeight="1">
      <c r="A57" s="89"/>
      <c r="B57" s="90"/>
      <c r="C57" s="88"/>
      <c r="D57" s="95"/>
      <c r="E57" s="88"/>
      <c r="F57" s="88"/>
      <c r="G57" s="88"/>
      <c r="H57" s="88"/>
      <c r="I57" s="88"/>
      <c r="J57" s="88"/>
      <c r="K57" s="88"/>
      <c r="L57" s="88"/>
      <c r="M57" s="95"/>
    </row>
    <row r="58" spans="1:13" s="82" customFormat="1" ht="24" customHeight="1">
      <c r="A58" s="89"/>
      <c r="B58" s="90"/>
      <c r="C58" s="88"/>
      <c r="D58" s="95"/>
      <c r="E58" s="88"/>
      <c r="F58" s="88"/>
      <c r="G58" s="88"/>
      <c r="H58" s="88"/>
      <c r="I58" s="88"/>
      <c r="J58" s="88"/>
      <c r="K58" s="88"/>
      <c r="L58" s="88"/>
      <c r="M58" s="95"/>
    </row>
    <row r="59" spans="1:13" s="82" customFormat="1" ht="24" customHeight="1">
      <c r="A59" s="89"/>
      <c r="B59" s="90"/>
      <c r="C59" s="88"/>
      <c r="D59" s="95"/>
      <c r="E59" s="88"/>
      <c r="F59" s="88"/>
      <c r="G59" s="88"/>
      <c r="H59" s="88"/>
      <c r="I59" s="88"/>
      <c r="J59" s="88"/>
      <c r="K59" s="88"/>
      <c r="L59" s="88"/>
      <c r="M59" s="95"/>
    </row>
    <row r="60" spans="1:13" s="82" customFormat="1" ht="24" customHeight="1">
      <c r="A60" s="89"/>
      <c r="B60" s="90"/>
      <c r="C60" s="88"/>
      <c r="D60" s="95"/>
      <c r="E60" s="88"/>
      <c r="F60" s="88"/>
      <c r="G60" s="88"/>
      <c r="H60" s="88"/>
      <c r="I60" s="88"/>
      <c r="J60" s="88"/>
      <c r="K60" s="88"/>
      <c r="L60" s="88"/>
      <c r="M60" s="95"/>
    </row>
    <row r="61" spans="1:13" s="82" customFormat="1" ht="24" customHeight="1">
      <c r="A61" s="89"/>
      <c r="B61" s="90"/>
      <c r="C61" s="88"/>
      <c r="D61" s="95"/>
      <c r="E61" s="88"/>
      <c r="F61" s="88"/>
      <c r="G61" s="88"/>
      <c r="H61" s="88"/>
      <c r="I61" s="88"/>
      <c r="J61" s="88"/>
      <c r="K61" s="88"/>
      <c r="L61" s="88"/>
      <c r="M61" s="95"/>
    </row>
    <row r="62" spans="1:13" s="82" customFormat="1" ht="24" customHeight="1">
      <c r="A62" s="89"/>
      <c r="B62" s="90"/>
      <c r="C62" s="88"/>
      <c r="D62" s="95"/>
      <c r="E62" s="88"/>
      <c r="F62" s="88"/>
      <c r="G62" s="88"/>
      <c r="H62" s="88"/>
      <c r="I62" s="88"/>
      <c r="J62" s="88"/>
      <c r="K62" s="88"/>
      <c r="L62" s="88"/>
      <c r="M62" s="95"/>
    </row>
    <row r="63" spans="1:13" s="82" customFormat="1" ht="24" customHeight="1">
      <c r="A63" s="89"/>
      <c r="B63" s="90"/>
      <c r="C63" s="88"/>
      <c r="D63" s="95"/>
      <c r="E63" s="88"/>
      <c r="F63" s="88"/>
      <c r="G63" s="88"/>
      <c r="H63" s="88"/>
      <c r="I63" s="88"/>
      <c r="J63" s="88"/>
      <c r="K63" s="88"/>
      <c r="L63" s="88"/>
      <c r="M63" s="95"/>
    </row>
    <row r="64" spans="1:13" s="82" customFormat="1" ht="24" customHeight="1">
      <c r="A64" s="89"/>
      <c r="B64" s="90"/>
      <c r="C64" s="88"/>
      <c r="D64" s="95"/>
      <c r="E64" s="88"/>
      <c r="F64" s="88"/>
      <c r="G64" s="88"/>
      <c r="H64" s="88"/>
      <c r="I64" s="88"/>
      <c r="J64" s="88"/>
      <c r="K64" s="88"/>
      <c r="L64" s="88"/>
      <c r="M64" s="95"/>
    </row>
    <row r="65" spans="1:13" s="82" customFormat="1" ht="24" customHeight="1">
      <c r="A65" s="89"/>
      <c r="B65" s="88"/>
      <c r="C65" s="88"/>
      <c r="D65" s="95"/>
      <c r="E65" s="88"/>
      <c r="F65" s="88"/>
      <c r="G65" s="88"/>
      <c r="H65" s="88"/>
      <c r="I65" s="88"/>
      <c r="J65" s="88"/>
      <c r="K65" s="88"/>
      <c r="L65" s="88"/>
      <c r="M65" s="95"/>
    </row>
    <row r="66" spans="1:13" s="82" customFormat="1" ht="24" customHeight="1">
      <c r="A66" s="89"/>
      <c r="B66" s="90"/>
      <c r="C66" s="88"/>
      <c r="D66" s="95"/>
      <c r="E66" s="88"/>
      <c r="F66" s="88"/>
      <c r="G66" s="88"/>
      <c r="H66" s="88"/>
      <c r="I66" s="88"/>
      <c r="J66" s="88"/>
      <c r="K66" s="88"/>
      <c r="L66" s="88"/>
      <c r="M66" s="95"/>
    </row>
    <row r="67" spans="1:13" s="82" customFormat="1" ht="24" customHeight="1">
      <c r="A67" s="89"/>
      <c r="B67" s="90"/>
      <c r="C67" s="88"/>
      <c r="D67" s="95"/>
      <c r="E67" s="88"/>
      <c r="F67" s="88"/>
      <c r="G67" s="88"/>
      <c r="H67" s="88"/>
      <c r="I67" s="88"/>
      <c r="J67" s="88"/>
      <c r="K67" s="88"/>
      <c r="L67" s="88"/>
      <c r="M67" s="95"/>
    </row>
    <row r="68" spans="1:13" s="82" customFormat="1" ht="24" customHeight="1">
      <c r="A68" s="89"/>
      <c r="B68" s="90"/>
      <c r="C68" s="88"/>
      <c r="D68" s="95"/>
      <c r="E68" s="88"/>
      <c r="F68" s="88"/>
      <c r="G68" s="88"/>
      <c r="H68" s="88"/>
      <c r="I68" s="88"/>
      <c r="J68" s="88"/>
      <c r="K68" s="88"/>
      <c r="L68" s="88"/>
      <c r="M68" s="95"/>
    </row>
    <row r="69" spans="1:13" s="82" customFormat="1" ht="24" customHeight="1">
      <c r="A69" s="89"/>
      <c r="B69" s="90"/>
      <c r="C69" s="88"/>
      <c r="D69" s="95"/>
      <c r="E69" s="88"/>
      <c r="F69" s="88"/>
      <c r="G69" s="88"/>
      <c r="H69" s="88"/>
      <c r="I69" s="88"/>
      <c r="J69" s="88"/>
      <c r="K69" s="88"/>
      <c r="L69" s="88"/>
      <c r="M69" s="95"/>
    </row>
    <row r="70" spans="1:13" s="82" customFormat="1" ht="24" customHeight="1">
      <c r="A70" s="89"/>
      <c r="B70" s="90"/>
      <c r="C70" s="88"/>
      <c r="D70" s="95"/>
      <c r="E70" s="88"/>
      <c r="F70" s="88"/>
      <c r="G70" s="88"/>
      <c r="H70" s="88"/>
      <c r="I70" s="88"/>
      <c r="J70" s="88"/>
      <c r="K70" s="88"/>
      <c r="L70" s="88"/>
      <c r="M70" s="95"/>
    </row>
    <row r="71" spans="1:13" s="82" customFormat="1" ht="24" customHeight="1">
      <c r="A71" s="89"/>
      <c r="B71" s="90"/>
      <c r="C71" s="88"/>
      <c r="D71" s="95"/>
      <c r="E71" s="88"/>
      <c r="F71" s="88"/>
      <c r="G71" s="88"/>
      <c r="H71" s="88"/>
      <c r="I71" s="88"/>
      <c r="J71" s="88"/>
      <c r="K71" s="88"/>
      <c r="L71" s="88"/>
      <c r="M71" s="95"/>
    </row>
    <row r="72" spans="1:13" s="82" customFormat="1" ht="24" customHeight="1">
      <c r="A72" s="89"/>
      <c r="B72" s="90"/>
      <c r="C72" s="88"/>
      <c r="D72" s="95"/>
      <c r="E72" s="88"/>
      <c r="F72" s="88"/>
      <c r="G72" s="88"/>
      <c r="H72" s="88"/>
      <c r="I72" s="88"/>
      <c r="J72" s="88"/>
      <c r="K72" s="88"/>
      <c r="L72" s="88"/>
      <c r="M72" s="95"/>
    </row>
    <row r="73" spans="1:13" s="82" customFormat="1" ht="24" customHeight="1">
      <c r="A73" s="96" t="s">
        <v>483</v>
      </c>
      <c r="B73" s="90"/>
      <c r="C73" s="88"/>
      <c r="D73" s="95"/>
      <c r="E73" s="88"/>
      <c r="F73" s="88">
        <f>SUM(F52:F72)</f>
        <v>0</v>
      </c>
      <c r="G73" s="88"/>
      <c r="H73" s="88">
        <f>SUM(H52:H72)</f>
        <v>0</v>
      </c>
      <c r="I73" s="88"/>
      <c r="J73" s="88">
        <f>SUM(J52:J72)</f>
        <v>0</v>
      </c>
      <c r="K73" s="88"/>
      <c r="L73" s="88">
        <f>SUM(L52:L72)</f>
        <v>0</v>
      </c>
      <c r="M73" s="95"/>
    </row>
  </sheetData>
  <mergeCells count="10">
    <mergeCell ref="A1:M1"/>
    <mergeCell ref="I3:J3"/>
    <mergeCell ref="K3:L3"/>
    <mergeCell ref="M3:M4"/>
    <mergeCell ref="A3:A4"/>
    <mergeCell ref="B3:B4"/>
    <mergeCell ref="C3:C4"/>
    <mergeCell ref="D3:D4"/>
    <mergeCell ref="E3:F3"/>
    <mergeCell ref="G3:H3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headerFooter alignWithMargins="0">
    <oddHeader>&amp;RPage : 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1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125" sqref="B125"/>
    </sheetView>
  </sheetViews>
  <sheetFormatPr defaultRowHeight="12.75" customHeight="1"/>
  <cols>
    <col min="1" max="1" width="25" customWidth="1"/>
    <col min="2" max="2" width="20" customWidth="1"/>
    <col min="3" max="3" width="8" customWidth="1"/>
    <col min="4" max="4" width="4" customWidth="1"/>
    <col min="5" max="8" width="12.5703125" customWidth="1"/>
    <col min="9" max="9" width="14.5703125" customWidth="1"/>
    <col min="10" max="10" width="12.5703125" customWidth="1"/>
    <col min="11" max="11" width="14.5703125" customWidth="1"/>
    <col min="12" max="12" width="12.5703125" customWidth="1"/>
    <col min="13" max="13" width="10" customWidth="1"/>
  </cols>
  <sheetData>
    <row r="1" spans="1:18" ht="12.75" customHeight="1">
      <c r="A1" t="s">
        <v>38</v>
      </c>
    </row>
    <row r="2" spans="1:18" ht="12.75" customHeight="1">
      <c r="A2" s="165" t="s">
        <v>56</v>
      </c>
      <c r="B2" s="165" t="s">
        <v>170</v>
      </c>
      <c r="C2" s="165" t="s">
        <v>217</v>
      </c>
      <c r="D2" s="165" t="s">
        <v>139</v>
      </c>
      <c r="E2" s="165" t="s">
        <v>264</v>
      </c>
      <c r="F2" s="165" t="s">
        <v>402</v>
      </c>
      <c r="G2" s="165" t="s">
        <v>152</v>
      </c>
      <c r="H2" s="165" t="s">
        <v>402</v>
      </c>
      <c r="I2" s="165" t="s">
        <v>22</v>
      </c>
      <c r="J2" s="165" t="s">
        <v>402</v>
      </c>
      <c r="K2" s="165" t="s">
        <v>382</v>
      </c>
      <c r="L2" s="165" t="s">
        <v>402</v>
      </c>
      <c r="M2" s="165" t="s">
        <v>94</v>
      </c>
    </row>
    <row r="3" spans="1:18" ht="12.75" customHeight="1">
      <c r="A3" s="165" t="s">
        <v>402</v>
      </c>
      <c r="B3" s="165" t="s">
        <v>402</v>
      </c>
      <c r="C3" s="165" t="s">
        <v>402</v>
      </c>
      <c r="D3" s="165" t="s">
        <v>402</v>
      </c>
      <c r="E3" s="1" t="s">
        <v>80</v>
      </c>
      <c r="F3" s="1" t="s">
        <v>43</v>
      </c>
      <c r="G3" s="1" t="s">
        <v>80</v>
      </c>
      <c r="H3" s="1" t="s">
        <v>43</v>
      </c>
      <c r="I3" s="1" t="s">
        <v>80</v>
      </c>
      <c r="J3" s="1" t="s">
        <v>43</v>
      </c>
      <c r="K3" s="1" t="s">
        <v>80</v>
      </c>
      <c r="L3" s="1" t="s">
        <v>43</v>
      </c>
      <c r="M3" s="165" t="s">
        <v>402</v>
      </c>
    </row>
    <row r="4" spans="1:18" ht="12.75" hidden="1" customHeight="1">
      <c r="A4" s="2" t="s">
        <v>295</v>
      </c>
      <c r="B4" s="2" t="s">
        <v>205</v>
      </c>
      <c r="C4" s="2">
        <v>1</v>
      </c>
      <c r="D4" s="2" t="s">
        <v>96</v>
      </c>
      <c r="E4" s="2" t="s">
        <v>402</v>
      </c>
      <c r="F4" s="4">
        <v>3106551349</v>
      </c>
      <c r="G4" s="2" t="s">
        <v>402</v>
      </c>
      <c r="H4" s="4">
        <v>2309098080</v>
      </c>
      <c r="I4" s="2" t="s">
        <v>402</v>
      </c>
      <c r="J4" s="4">
        <v>2926391571</v>
      </c>
      <c r="K4" s="2" t="s">
        <v>402</v>
      </c>
      <c r="L4" s="4">
        <v>8342041000</v>
      </c>
      <c r="M4" s="2" t="s">
        <v>402</v>
      </c>
      <c r="N4" t="s">
        <v>402</v>
      </c>
      <c r="O4" t="s">
        <v>363</v>
      </c>
    </row>
    <row r="5" spans="1:18" ht="12.75" hidden="1" customHeight="1">
      <c r="A5" s="2" t="s">
        <v>256</v>
      </c>
      <c r="B5" s="2" t="s">
        <v>297</v>
      </c>
      <c r="C5" s="2">
        <v>1</v>
      </c>
      <c r="D5" s="2" t="s">
        <v>96</v>
      </c>
      <c r="E5" s="4">
        <v>0</v>
      </c>
      <c r="F5" s="4">
        <v>1299944463</v>
      </c>
      <c r="G5" s="4">
        <v>0</v>
      </c>
      <c r="H5" s="4">
        <v>2309098080</v>
      </c>
      <c r="I5" s="4">
        <v>0</v>
      </c>
      <c r="J5" s="4">
        <v>1291705703</v>
      </c>
      <c r="K5" s="4">
        <v>0</v>
      </c>
      <c r="L5" s="4">
        <v>4900748246</v>
      </c>
      <c r="M5" s="2" t="s">
        <v>57</v>
      </c>
      <c r="N5" t="s">
        <v>402</v>
      </c>
      <c r="P5" t="s">
        <v>39</v>
      </c>
      <c r="Q5" t="s">
        <v>243</v>
      </c>
      <c r="R5" t="s">
        <v>402</v>
      </c>
    </row>
    <row r="6" spans="1:18" ht="12.75" hidden="1" customHeight="1">
      <c r="A6" s="2" t="s">
        <v>376</v>
      </c>
      <c r="B6" s="2" t="s">
        <v>297</v>
      </c>
      <c r="C6" s="2">
        <v>1</v>
      </c>
      <c r="D6" s="2" t="s">
        <v>96</v>
      </c>
      <c r="E6" s="4">
        <v>0</v>
      </c>
      <c r="F6" s="4">
        <v>1299944463</v>
      </c>
      <c r="G6" s="4">
        <v>0</v>
      </c>
      <c r="H6" s="4">
        <v>2058019680</v>
      </c>
      <c r="I6" s="4">
        <v>0</v>
      </c>
      <c r="J6" s="4">
        <v>669794558</v>
      </c>
      <c r="K6" s="4">
        <v>0</v>
      </c>
      <c r="L6" s="4">
        <v>4027758701</v>
      </c>
      <c r="M6" s="2" t="s">
        <v>57</v>
      </c>
      <c r="N6" t="s">
        <v>402</v>
      </c>
      <c r="P6" t="s">
        <v>341</v>
      </c>
      <c r="Q6" t="s">
        <v>402</v>
      </c>
      <c r="R6" t="s">
        <v>402</v>
      </c>
    </row>
    <row r="7" spans="1:18" ht="12.75" hidden="1" customHeight="1">
      <c r="A7" s="2" t="s">
        <v>325</v>
      </c>
      <c r="B7" s="2" t="s">
        <v>297</v>
      </c>
      <c r="C7" s="2">
        <v>1</v>
      </c>
      <c r="D7" s="2" t="s">
        <v>96</v>
      </c>
      <c r="E7" s="4">
        <v>27166223</v>
      </c>
      <c r="F7" s="4">
        <v>27166223</v>
      </c>
      <c r="G7" s="4">
        <v>28595821</v>
      </c>
      <c r="H7" s="4">
        <v>28595821</v>
      </c>
      <c r="I7" s="4">
        <v>3569911</v>
      </c>
      <c r="J7" s="4">
        <v>3569911</v>
      </c>
      <c r="K7" s="4">
        <v>59331955</v>
      </c>
      <c r="L7" s="4">
        <v>59331955</v>
      </c>
      <c r="M7" s="2" t="s">
        <v>402</v>
      </c>
      <c r="N7" t="s">
        <v>402</v>
      </c>
      <c r="P7" t="s">
        <v>231</v>
      </c>
      <c r="Q7" t="s">
        <v>402</v>
      </c>
      <c r="R7" t="s">
        <v>248</v>
      </c>
    </row>
    <row r="8" spans="1:18" ht="12.75" hidden="1" customHeight="1">
      <c r="A8" s="2" t="s">
        <v>375</v>
      </c>
      <c r="B8" s="2" t="s">
        <v>297</v>
      </c>
      <c r="C8" s="2">
        <v>1</v>
      </c>
      <c r="D8" s="2" t="s">
        <v>96</v>
      </c>
      <c r="E8" s="4">
        <v>628016348</v>
      </c>
      <c r="F8" s="4">
        <v>628016348</v>
      </c>
      <c r="G8" s="4">
        <v>1457683099</v>
      </c>
      <c r="H8" s="4">
        <v>1457683099</v>
      </c>
      <c r="I8" s="4">
        <v>189703947</v>
      </c>
      <c r="J8" s="4">
        <v>189703947</v>
      </c>
      <c r="K8" s="4">
        <v>2275403394</v>
      </c>
      <c r="L8" s="4">
        <v>2275403394</v>
      </c>
      <c r="M8" s="2" t="s">
        <v>402</v>
      </c>
      <c r="N8" t="s">
        <v>402</v>
      </c>
      <c r="P8" t="s">
        <v>133</v>
      </c>
      <c r="Q8" t="s">
        <v>402</v>
      </c>
      <c r="R8" t="s">
        <v>55</v>
      </c>
    </row>
    <row r="9" spans="1:18" ht="12.75" hidden="1" customHeight="1">
      <c r="A9" s="2" t="s">
        <v>215</v>
      </c>
      <c r="B9" s="2" t="s">
        <v>297</v>
      </c>
      <c r="C9" s="2">
        <v>1</v>
      </c>
      <c r="D9" s="2" t="s">
        <v>96</v>
      </c>
      <c r="E9" s="4">
        <v>96645925</v>
      </c>
      <c r="F9" s="4">
        <v>96645925</v>
      </c>
      <c r="G9" s="4">
        <v>223213136</v>
      </c>
      <c r="H9" s="4">
        <v>223213136</v>
      </c>
      <c r="I9" s="4">
        <v>23460311</v>
      </c>
      <c r="J9" s="4">
        <v>23460311</v>
      </c>
      <c r="K9" s="4">
        <v>343319372</v>
      </c>
      <c r="L9" s="4">
        <v>343319372</v>
      </c>
      <c r="M9" s="2" t="s">
        <v>402</v>
      </c>
      <c r="N9" t="s">
        <v>402</v>
      </c>
      <c r="P9" t="s">
        <v>34</v>
      </c>
      <c r="Q9" t="s">
        <v>402</v>
      </c>
      <c r="R9" t="s">
        <v>7</v>
      </c>
    </row>
    <row r="10" spans="1:18" ht="12.75" hidden="1" customHeight="1">
      <c r="A10" s="2" t="s">
        <v>383</v>
      </c>
      <c r="B10" s="2" t="s">
        <v>302</v>
      </c>
      <c r="C10" s="2">
        <v>1</v>
      </c>
      <c r="D10" s="2" t="s">
        <v>96</v>
      </c>
      <c r="E10" s="4">
        <v>206312728</v>
      </c>
      <c r="F10" s="4">
        <v>206312728</v>
      </c>
      <c r="G10" s="4">
        <v>267299658</v>
      </c>
      <c r="H10" s="4">
        <v>267299658</v>
      </c>
      <c r="I10" s="4">
        <v>134394980</v>
      </c>
      <c r="J10" s="4">
        <v>134394980</v>
      </c>
      <c r="K10" s="4">
        <v>608007366</v>
      </c>
      <c r="L10" s="4">
        <v>608007366</v>
      </c>
      <c r="M10" s="2" t="s">
        <v>402</v>
      </c>
      <c r="N10" t="s">
        <v>402</v>
      </c>
      <c r="P10" t="s">
        <v>331</v>
      </c>
      <c r="Q10" t="s">
        <v>402</v>
      </c>
      <c r="R10" t="s">
        <v>212</v>
      </c>
    </row>
    <row r="11" spans="1:18" ht="12.75" hidden="1" customHeight="1">
      <c r="A11" s="2" t="s">
        <v>68</v>
      </c>
      <c r="B11" s="2" t="s">
        <v>297</v>
      </c>
      <c r="C11" s="2">
        <v>1</v>
      </c>
      <c r="D11" s="2" t="s">
        <v>96</v>
      </c>
      <c r="E11" s="4">
        <v>341803239</v>
      </c>
      <c r="F11" s="4">
        <v>341803239</v>
      </c>
      <c r="G11" s="4">
        <v>81227966</v>
      </c>
      <c r="H11" s="4">
        <v>81227966</v>
      </c>
      <c r="I11" s="4">
        <v>318665409</v>
      </c>
      <c r="J11" s="4">
        <v>318665409</v>
      </c>
      <c r="K11" s="4">
        <v>741696614</v>
      </c>
      <c r="L11" s="4">
        <v>741696614</v>
      </c>
      <c r="M11" s="2" t="s">
        <v>402</v>
      </c>
      <c r="N11" t="s">
        <v>402</v>
      </c>
      <c r="P11" t="s">
        <v>225</v>
      </c>
      <c r="Q11" t="s">
        <v>402</v>
      </c>
      <c r="R11" t="s">
        <v>192</v>
      </c>
    </row>
    <row r="12" spans="1:18" ht="12.75" hidden="1" customHeight="1">
      <c r="A12" s="2" t="s">
        <v>388</v>
      </c>
      <c r="B12" s="2" t="s">
        <v>244</v>
      </c>
      <c r="C12" s="2">
        <v>1</v>
      </c>
      <c r="D12" s="2" t="s">
        <v>96</v>
      </c>
      <c r="E12" s="4">
        <v>0</v>
      </c>
      <c r="F12" s="4">
        <v>0</v>
      </c>
      <c r="G12" s="4">
        <v>0</v>
      </c>
      <c r="H12" s="4">
        <v>251078400</v>
      </c>
      <c r="I12" s="4">
        <v>0</v>
      </c>
      <c r="J12" s="4">
        <v>0</v>
      </c>
      <c r="K12" s="4">
        <v>0</v>
      </c>
      <c r="L12" s="4">
        <v>251078400</v>
      </c>
      <c r="M12" s="2" t="s">
        <v>402</v>
      </c>
      <c r="N12" t="s">
        <v>402</v>
      </c>
      <c r="P12" t="s">
        <v>129</v>
      </c>
      <c r="Q12" t="s">
        <v>402</v>
      </c>
      <c r="R12" t="s">
        <v>326</v>
      </c>
    </row>
    <row r="13" spans="1:18" ht="12.75" hidden="1" customHeight="1">
      <c r="A13" s="2" t="s">
        <v>33</v>
      </c>
      <c r="B13" s="2" t="s">
        <v>74</v>
      </c>
      <c r="C13" s="2">
        <v>1</v>
      </c>
      <c r="D13" s="2" t="s">
        <v>96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78509334</v>
      </c>
      <c r="K13" s="4">
        <v>0</v>
      </c>
      <c r="L13" s="4">
        <v>78509334</v>
      </c>
      <c r="M13" s="2" t="s">
        <v>402</v>
      </c>
      <c r="N13" t="s">
        <v>402</v>
      </c>
      <c r="P13" t="s">
        <v>27</v>
      </c>
      <c r="Q13" t="s">
        <v>402</v>
      </c>
      <c r="R13" t="s">
        <v>326</v>
      </c>
    </row>
    <row r="14" spans="1:18" ht="12.75" hidden="1" customHeight="1">
      <c r="A14" s="2" t="s">
        <v>229</v>
      </c>
      <c r="B14" s="2" t="s">
        <v>88</v>
      </c>
      <c r="C14" s="2">
        <v>1</v>
      </c>
      <c r="D14" s="2" t="s">
        <v>96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15470957</v>
      </c>
      <c r="K14" s="4">
        <v>0</v>
      </c>
      <c r="L14" s="4">
        <v>15470957</v>
      </c>
      <c r="M14" s="2" t="s">
        <v>402</v>
      </c>
      <c r="N14" t="s">
        <v>402</v>
      </c>
      <c r="P14" t="s">
        <v>25</v>
      </c>
      <c r="Q14" t="s">
        <v>402</v>
      </c>
      <c r="R14" t="s">
        <v>326</v>
      </c>
    </row>
    <row r="15" spans="1:18" ht="12.75" hidden="1" customHeight="1">
      <c r="A15" s="2" t="s">
        <v>252</v>
      </c>
      <c r="B15" s="2" t="s">
        <v>53</v>
      </c>
      <c r="C15" s="2">
        <v>1</v>
      </c>
      <c r="D15" s="2" t="s">
        <v>96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30664493</v>
      </c>
      <c r="K15" s="4">
        <v>0</v>
      </c>
      <c r="L15" s="4">
        <v>30664493</v>
      </c>
      <c r="M15" s="2" t="s">
        <v>402</v>
      </c>
      <c r="N15" t="s">
        <v>402</v>
      </c>
      <c r="P15" t="s">
        <v>122</v>
      </c>
      <c r="Q15" t="s">
        <v>402</v>
      </c>
      <c r="R15" t="s">
        <v>326</v>
      </c>
    </row>
    <row r="16" spans="1:18" ht="12.75" hidden="1" customHeight="1">
      <c r="A16" s="2" t="s">
        <v>64</v>
      </c>
      <c r="B16" s="2" t="s">
        <v>270</v>
      </c>
      <c r="C16" s="2">
        <v>1</v>
      </c>
      <c r="D16" s="2" t="s">
        <v>96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50009878</v>
      </c>
      <c r="K16" s="4">
        <v>0</v>
      </c>
      <c r="L16" s="4">
        <v>50009878</v>
      </c>
      <c r="M16" s="2" t="s">
        <v>402</v>
      </c>
      <c r="N16" t="s">
        <v>402</v>
      </c>
      <c r="P16" t="s">
        <v>223</v>
      </c>
      <c r="Q16" t="s">
        <v>402</v>
      </c>
      <c r="R16" t="s">
        <v>326</v>
      </c>
    </row>
    <row r="17" spans="1:18" ht="12.75" hidden="1" customHeight="1">
      <c r="A17" s="2" t="s">
        <v>257</v>
      </c>
      <c r="B17" s="2" t="s">
        <v>15</v>
      </c>
      <c r="C17" s="2">
        <v>1</v>
      </c>
      <c r="D17" s="2" t="s">
        <v>96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1465762</v>
      </c>
      <c r="K17" s="4">
        <v>0</v>
      </c>
      <c r="L17" s="4">
        <v>1465762</v>
      </c>
      <c r="M17" s="2" t="s">
        <v>402</v>
      </c>
      <c r="N17" t="s">
        <v>402</v>
      </c>
      <c r="P17" t="s">
        <v>323</v>
      </c>
      <c r="Q17" t="s">
        <v>402</v>
      </c>
      <c r="R17" t="s">
        <v>326</v>
      </c>
    </row>
    <row r="18" spans="1:18" ht="12.75" hidden="1" customHeight="1">
      <c r="A18" s="2" t="s">
        <v>50</v>
      </c>
      <c r="B18" s="2" t="s">
        <v>11</v>
      </c>
      <c r="C18" s="2">
        <v>1</v>
      </c>
      <c r="D18" s="2" t="s">
        <v>96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47334452</v>
      </c>
      <c r="K18" s="4">
        <v>0</v>
      </c>
      <c r="L18" s="4">
        <v>47334452</v>
      </c>
      <c r="M18" s="2" t="s">
        <v>402</v>
      </c>
      <c r="N18" t="s">
        <v>402</v>
      </c>
      <c r="P18" t="s">
        <v>21</v>
      </c>
      <c r="Q18" t="s">
        <v>402</v>
      </c>
      <c r="R18" t="s">
        <v>326</v>
      </c>
    </row>
    <row r="19" spans="1:18" ht="12.75" hidden="1" customHeight="1">
      <c r="A19" s="2" t="s">
        <v>272</v>
      </c>
      <c r="B19" s="2" t="s">
        <v>154</v>
      </c>
      <c r="C19" s="2">
        <v>1</v>
      </c>
      <c r="D19" s="2" t="s">
        <v>96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96772735</v>
      </c>
      <c r="K19" s="4">
        <v>0</v>
      </c>
      <c r="L19" s="4">
        <v>96772735</v>
      </c>
      <c r="M19" s="2" t="s">
        <v>402</v>
      </c>
      <c r="N19" t="s">
        <v>402</v>
      </c>
      <c r="P19" t="s">
        <v>118</v>
      </c>
      <c r="Q19" t="s">
        <v>402</v>
      </c>
      <c r="R19" t="s">
        <v>326</v>
      </c>
    </row>
    <row r="20" spans="1:18" ht="12.75" hidden="1" customHeight="1">
      <c r="A20" s="2" t="s">
        <v>69</v>
      </c>
      <c r="B20" s="2" t="s">
        <v>246</v>
      </c>
      <c r="C20" s="2">
        <v>1</v>
      </c>
      <c r="D20" s="2" t="s">
        <v>96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263460105</v>
      </c>
      <c r="K20" s="4">
        <v>0</v>
      </c>
      <c r="L20" s="4">
        <v>263460105</v>
      </c>
      <c r="M20" s="2" t="s">
        <v>402</v>
      </c>
      <c r="N20" t="s">
        <v>402</v>
      </c>
      <c r="P20" t="s">
        <v>214</v>
      </c>
      <c r="Q20" t="s">
        <v>402</v>
      </c>
      <c r="R20" t="s">
        <v>326</v>
      </c>
    </row>
    <row r="21" spans="1:18" ht="12.75" hidden="1" customHeight="1">
      <c r="A21" s="2" t="s">
        <v>45</v>
      </c>
      <c r="B21" s="2" t="s">
        <v>275</v>
      </c>
      <c r="C21" s="2">
        <v>1</v>
      </c>
      <c r="D21" s="2" t="s">
        <v>96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1973601</v>
      </c>
      <c r="K21" s="4">
        <v>0</v>
      </c>
      <c r="L21" s="4">
        <v>1973601</v>
      </c>
      <c r="M21" s="2" t="s">
        <v>402</v>
      </c>
      <c r="N21" t="s">
        <v>402</v>
      </c>
      <c r="P21" t="s">
        <v>317</v>
      </c>
      <c r="Q21" t="s">
        <v>402</v>
      </c>
      <c r="R21" t="s">
        <v>326</v>
      </c>
    </row>
    <row r="22" spans="1:18" ht="12.75" hidden="1" customHeight="1">
      <c r="A22" s="2" t="s">
        <v>70</v>
      </c>
      <c r="B22" s="2" t="s">
        <v>104</v>
      </c>
      <c r="C22" s="2">
        <v>1</v>
      </c>
      <c r="D22" s="2" t="s">
        <v>96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36249828</v>
      </c>
      <c r="K22" s="4">
        <v>0</v>
      </c>
      <c r="L22" s="4">
        <v>36249828</v>
      </c>
      <c r="M22" s="2" t="s">
        <v>402</v>
      </c>
      <c r="N22" t="s">
        <v>402</v>
      </c>
      <c r="P22" t="s">
        <v>37</v>
      </c>
      <c r="Q22" t="s">
        <v>402</v>
      </c>
      <c r="R22" t="s">
        <v>326</v>
      </c>
    </row>
    <row r="23" spans="1:18" ht="12.75" hidden="1" customHeight="1">
      <c r="A23" s="2" t="s">
        <v>19</v>
      </c>
      <c r="B23" s="2" t="s">
        <v>5</v>
      </c>
      <c r="C23" s="2">
        <v>1</v>
      </c>
      <c r="D23" s="2" t="s">
        <v>96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205831426</v>
      </c>
      <c r="K23" s="4">
        <v>0</v>
      </c>
      <c r="L23" s="4">
        <v>205831426</v>
      </c>
      <c r="M23" s="2" t="s">
        <v>402</v>
      </c>
      <c r="N23" t="s">
        <v>402</v>
      </c>
      <c r="P23" t="s">
        <v>134</v>
      </c>
      <c r="Q23" t="s">
        <v>402</v>
      </c>
      <c r="R23" t="s">
        <v>326</v>
      </c>
    </row>
    <row r="24" spans="1:18" ht="12.75" hidden="1" customHeight="1">
      <c r="A24" s="2" t="s">
        <v>149</v>
      </c>
      <c r="B24" s="2" t="s">
        <v>13</v>
      </c>
      <c r="C24" s="2">
        <v>1</v>
      </c>
      <c r="D24" s="2" t="s">
        <v>96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456783965</v>
      </c>
      <c r="K24" s="4">
        <v>0</v>
      </c>
      <c r="L24" s="4">
        <v>456783965</v>
      </c>
      <c r="M24" s="2" t="s">
        <v>402</v>
      </c>
      <c r="N24" t="s">
        <v>402</v>
      </c>
      <c r="P24" t="s">
        <v>113</v>
      </c>
      <c r="Q24" t="s">
        <v>402</v>
      </c>
      <c r="R24" t="s">
        <v>326</v>
      </c>
    </row>
    <row r="25" spans="1:18" ht="12.75" hidden="1" customHeight="1">
      <c r="A25" s="2" t="s">
        <v>123</v>
      </c>
      <c r="B25" s="2" t="s">
        <v>297</v>
      </c>
      <c r="C25" s="2">
        <v>1</v>
      </c>
      <c r="D25" s="2" t="s">
        <v>96</v>
      </c>
      <c r="E25" s="4">
        <v>0</v>
      </c>
      <c r="F25" s="4">
        <v>1299944463</v>
      </c>
      <c r="G25" s="4">
        <v>0</v>
      </c>
      <c r="H25" s="4">
        <v>2309098080</v>
      </c>
      <c r="I25" s="4">
        <v>0</v>
      </c>
      <c r="J25" s="4">
        <v>1954321094</v>
      </c>
      <c r="K25" s="4">
        <v>0</v>
      </c>
      <c r="L25" s="4">
        <v>5563363637</v>
      </c>
      <c r="M25" s="2" t="s">
        <v>402</v>
      </c>
      <c r="N25" t="s">
        <v>402</v>
      </c>
      <c r="P25" t="s">
        <v>16</v>
      </c>
      <c r="Q25" t="s">
        <v>243</v>
      </c>
      <c r="R25" t="s">
        <v>326</v>
      </c>
    </row>
    <row r="26" spans="1:18" ht="12.75" hidden="1" customHeight="1">
      <c r="A26" s="2" t="s">
        <v>303</v>
      </c>
      <c r="B26" s="2" t="s">
        <v>164</v>
      </c>
      <c r="C26" s="2">
        <v>1</v>
      </c>
      <c r="D26" s="2" t="s">
        <v>96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556336363</v>
      </c>
      <c r="K26" s="4">
        <v>0</v>
      </c>
      <c r="L26" s="4">
        <v>556336363</v>
      </c>
      <c r="M26" s="2" t="s">
        <v>402</v>
      </c>
      <c r="N26" t="s">
        <v>402</v>
      </c>
      <c r="P26" t="s">
        <v>311</v>
      </c>
      <c r="Q26" t="s">
        <v>402</v>
      </c>
      <c r="R26" t="s">
        <v>326</v>
      </c>
    </row>
    <row r="27" spans="1:18" ht="12.75" hidden="1" customHeight="1">
      <c r="A27" s="2" t="s">
        <v>75</v>
      </c>
      <c r="B27" s="2" t="s">
        <v>297</v>
      </c>
      <c r="C27" s="2">
        <v>1</v>
      </c>
      <c r="D27" s="2" t="s">
        <v>96</v>
      </c>
      <c r="E27" s="4">
        <v>0</v>
      </c>
      <c r="F27" s="4">
        <v>1299944463</v>
      </c>
      <c r="G27" s="4">
        <v>0</v>
      </c>
      <c r="H27" s="4">
        <v>2309098080</v>
      </c>
      <c r="I27" s="4">
        <v>0</v>
      </c>
      <c r="J27" s="4">
        <v>2510657457</v>
      </c>
      <c r="K27" s="4">
        <v>0</v>
      </c>
      <c r="L27" s="4">
        <v>6119700000</v>
      </c>
      <c r="M27" s="2" t="s">
        <v>402</v>
      </c>
      <c r="N27" t="s">
        <v>402</v>
      </c>
      <c r="P27" t="s">
        <v>210</v>
      </c>
      <c r="Q27" t="s">
        <v>243</v>
      </c>
      <c r="R27" t="s">
        <v>326</v>
      </c>
    </row>
    <row r="28" spans="1:18" ht="12.75" hidden="1" customHeight="1">
      <c r="A28" s="2" t="s">
        <v>12</v>
      </c>
      <c r="B28" s="2" t="s">
        <v>297</v>
      </c>
      <c r="C28" s="2">
        <v>1</v>
      </c>
      <c r="D28" s="2" t="s">
        <v>96</v>
      </c>
      <c r="E28" s="4">
        <v>1806606886</v>
      </c>
      <c r="F28" s="4">
        <v>1806606886</v>
      </c>
      <c r="G28" s="4">
        <v>0</v>
      </c>
      <c r="H28" s="4">
        <v>0</v>
      </c>
      <c r="I28" s="4">
        <v>9936114</v>
      </c>
      <c r="J28" s="4">
        <v>9936114</v>
      </c>
      <c r="K28" s="4">
        <v>1816543000</v>
      </c>
      <c r="L28" s="4">
        <v>1816543000</v>
      </c>
      <c r="M28" s="2" t="s">
        <v>402</v>
      </c>
      <c r="N28" t="s">
        <v>402</v>
      </c>
      <c r="P28" t="s">
        <v>107</v>
      </c>
      <c r="Q28" t="s">
        <v>402</v>
      </c>
      <c r="R28" t="s">
        <v>258</v>
      </c>
    </row>
    <row r="29" spans="1:18" ht="12.75" hidden="1" customHeight="1">
      <c r="A29" s="2" t="s">
        <v>343</v>
      </c>
      <c r="B29" s="2" t="s">
        <v>297</v>
      </c>
      <c r="C29" s="2">
        <v>1</v>
      </c>
      <c r="D29" s="2" t="s">
        <v>96</v>
      </c>
      <c r="E29" s="4">
        <v>0</v>
      </c>
      <c r="F29" s="4">
        <v>0</v>
      </c>
      <c r="G29" s="4">
        <v>0</v>
      </c>
      <c r="H29" s="4">
        <v>0</v>
      </c>
      <c r="I29" s="4">
        <v>86882000</v>
      </c>
      <c r="J29" s="4">
        <v>86882000</v>
      </c>
      <c r="K29" s="4">
        <v>86882000</v>
      </c>
      <c r="L29" s="4">
        <v>86882000</v>
      </c>
      <c r="M29" s="2" t="s">
        <v>402</v>
      </c>
      <c r="N29" t="s">
        <v>402</v>
      </c>
      <c r="P29" t="s">
        <v>14</v>
      </c>
      <c r="Q29" t="s">
        <v>402</v>
      </c>
      <c r="R29" t="s">
        <v>359</v>
      </c>
    </row>
    <row r="30" spans="1:18" ht="12.75" hidden="1" customHeight="1">
      <c r="A30" s="2" t="s">
        <v>196</v>
      </c>
      <c r="B30" s="2" t="s">
        <v>297</v>
      </c>
      <c r="C30" s="2">
        <v>1</v>
      </c>
      <c r="D30" s="2" t="s">
        <v>96</v>
      </c>
      <c r="E30" s="3">
        <v>0</v>
      </c>
      <c r="F30" s="4">
        <v>0</v>
      </c>
      <c r="G30" s="3">
        <v>0</v>
      </c>
      <c r="H30" s="4">
        <v>0</v>
      </c>
      <c r="I30" s="3">
        <v>318916000</v>
      </c>
      <c r="J30" s="4">
        <v>318916000</v>
      </c>
      <c r="K30" s="3">
        <v>318916000</v>
      </c>
      <c r="L30" s="4">
        <v>318916000</v>
      </c>
      <c r="M30" s="2" t="s">
        <v>402</v>
      </c>
      <c r="N30" t="s">
        <v>402</v>
      </c>
      <c r="P30" t="s">
        <v>307</v>
      </c>
      <c r="Q30" t="s">
        <v>402</v>
      </c>
      <c r="R30" t="s">
        <v>92</v>
      </c>
    </row>
    <row r="31" spans="1:18" ht="12.75" hidden="1" customHeight="1">
      <c r="A31" s="2" t="s">
        <v>78</v>
      </c>
      <c r="B31" s="2" t="s">
        <v>297</v>
      </c>
      <c r="C31" s="2">
        <v>1</v>
      </c>
      <c r="D31" s="2" t="s">
        <v>96</v>
      </c>
      <c r="E31" s="4">
        <v>0</v>
      </c>
      <c r="F31" s="4">
        <v>3106551349</v>
      </c>
      <c r="G31" s="4">
        <v>0</v>
      </c>
      <c r="H31" s="4">
        <v>2309098080</v>
      </c>
      <c r="I31" s="4">
        <v>0</v>
      </c>
      <c r="J31" s="4">
        <v>2926391571</v>
      </c>
      <c r="K31" s="4">
        <v>0</v>
      </c>
      <c r="L31" s="4">
        <v>8342041000</v>
      </c>
      <c r="M31" s="2" t="s">
        <v>402</v>
      </c>
      <c r="N31" t="s">
        <v>402</v>
      </c>
      <c r="P31" t="s">
        <v>204</v>
      </c>
      <c r="Q31" t="s">
        <v>243</v>
      </c>
      <c r="R31" t="s">
        <v>326</v>
      </c>
    </row>
    <row r="32" spans="1:18" ht="12.75" hidden="1" customHeight="1">
      <c r="A32" s="2" t="s">
        <v>297</v>
      </c>
      <c r="B32" s="2" t="s">
        <v>297</v>
      </c>
      <c r="C32" s="2">
        <v>0</v>
      </c>
      <c r="D32" s="2" t="s">
        <v>334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2" t="s">
        <v>402</v>
      </c>
      <c r="N32" t="s">
        <v>402</v>
      </c>
      <c r="P32" t="s">
        <v>101</v>
      </c>
      <c r="Q32" t="s">
        <v>81</v>
      </c>
      <c r="R32" t="s">
        <v>402</v>
      </c>
    </row>
    <row r="33" spans="1:18" ht="12.75" hidden="1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8" ht="12.75" hidden="1" customHeight="1">
      <c r="A34" s="2" t="s">
        <v>189</v>
      </c>
      <c r="B34" s="2" t="s">
        <v>297</v>
      </c>
      <c r="C34" s="2">
        <v>0</v>
      </c>
      <c r="D34" s="2" t="s">
        <v>334</v>
      </c>
      <c r="E34" s="4">
        <v>0</v>
      </c>
      <c r="F34" s="4">
        <v>8647341</v>
      </c>
      <c r="G34" s="4">
        <v>0</v>
      </c>
      <c r="H34" s="4">
        <v>7584949</v>
      </c>
      <c r="I34" s="4">
        <v>0</v>
      </c>
      <c r="J34" s="4">
        <v>1126415</v>
      </c>
      <c r="K34" s="4">
        <v>0</v>
      </c>
      <c r="L34" s="4">
        <v>17358705</v>
      </c>
      <c r="M34" s="2" t="s">
        <v>402</v>
      </c>
      <c r="N34" t="s">
        <v>402</v>
      </c>
      <c r="P34" t="s">
        <v>151</v>
      </c>
      <c r="Q34" t="s">
        <v>402</v>
      </c>
      <c r="R34" t="s">
        <v>402</v>
      </c>
    </row>
    <row r="35" spans="1:18" ht="12.75" hidden="1" customHeight="1">
      <c r="A35" s="2" t="s">
        <v>321</v>
      </c>
      <c r="B35" s="2" t="s">
        <v>297</v>
      </c>
      <c r="C35" s="2">
        <v>0</v>
      </c>
      <c r="D35" s="2" t="s">
        <v>334</v>
      </c>
      <c r="E35" s="4">
        <v>0</v>
      </c>
      <c r="F35" s="4">
        <v>5957493</v>
      </c>
      <c r="G35" s="4">
        <v>0</v>
      </c>
      <c r="H35" s="4">
        <v>2589672</v>
      </c>
      <c r="I35" s="4">
        <v>0</v>
      </c>
      <c r="J35" s="4">
        <v>694379</v>
      </c>
      <c r="K35" s="4">
        <v>0</v>
      </c>
      <c r="L35" s="4">
        <v>9241544</v>
      </c>
      <c r="M35" s="2" t="s">
        <v>402</v>
      </c>
      <c r="N35" t="s">
        <v>402</v>
      </c>
      <c r="P35" t="s">
        <v>241</v>
      </c>
      <c r="Q35" t="s">
        <v>402</v>
      </c>
      <c r="R35" t="s">
        <v>402</v>
      </c>
    </row>
    <row r="36" spans="1:18" ht="12.75" hidden="1" customHeight="1">
      <c r="A36" s="2" t="s">
        <v>404</v>
      </c>
      <c r="B36" s="2" t="s">
        <v>163</v>
      </c>
      <c r="C36" s="2">
        <v>333</v>
      </c>
      <c r="D36" s="2" t="s">
        <v>157</v>
      </c>
      <c r="E36" s="4">
        <v>15357</v>
      </c>
      <c r="F36" s="4">
        <v>5113881</v>
      </c>
      <c r="G36" s="4">
        <v>5756</v>
      </c>
      <c r="H36" s="4">
        <v>1916748</v>
      </c>
      <c r="I36" s="4">
        <v>1911</v>
      </c>
      <c r="J36" s="4">
        <v>636363</v>
      </c>
      <c r="K36" s="4">
        <v>23024</v>
      </c>
      <c r="L36" s="4">
        <v>7666992</v>
      </c>
      <c r="M36" s="2" t="s">
        <v>146</v>
      </c>
      <c r="N36" t="s">
        <v>402</v>
      </c>
      <c r="P36" t="s">
        <v>350</v>
      </c>
      <c r="Q36" t="s">
        <v>402</v>
      </c>
      <c r="R36" t="s">
        <v>305</v>
      </c>
    </row>
    <row r="37" spans="1:18" ht="12.75" hidden="1" customHeight="1">
      <c r="A37" s="2" t="s">
        <v>267</v>
      </c>
      <c r="B37" s="2" t="s">
        <v>371</v>
      </c>
      <c r="C37" s="2">
        <v>14</v>
      </c>
      <c r="D37" s="2" t="s">
        <v>157</v>
      </c>
      <c r="E37" s="4">
        <v>24108</v>
      </c>
      <c r="F37" s="4">
        <v>337512</v>
      </c>
      <c r="G37" s="4">
        <v>12024</v>
      </c>
      <c r="H37" s="4">
        <v>168336</v>
      </c>
      <c r="I37" s="4">
        <v>1036</v>
      </c>
      <c r="J37" s="4">
        <v>14504</v>
      </c>
      <c r="K37" s="4">
        <v>37168</v>
      </c>
      <c r="L37" s="4">
        <v>520352</v>
      </c>
      <c r="M37" s="2" t="s">
        <v>146</v>
      </c>
      <c r="N37" t="s">
        <v>402</v>
      </c>
      <c r="P37" t="s">
        <v>44</v>
      </c>
      <c r="Q37" t="s">
        <v>402</v>
      </c>
      <c r="R37" t="s">
        <v>178</v>
      </c>
    </row>
    <row r="38" spans="1:18" ht="12.75" hidden="1" customHeight="1">
      <c r="A38" s="2" t="s">
        <v>106</v>
      </c>
      <c r="B38" s="2" t="s">
        <v>98</v>
      </c>
      <c r="C38" s="2">
        <v>42</v>
      </c>
      <c r="D38" s="2" t="s">
        <v>157</v>
      </c>
      <c r="E38" s="4">
        <v>12050</v>
      </c>
      <c r="F38" s="4">
        <v>506100</v>
      </c>
      <c r="G38" s="4">
        <v>12014</v>
      </c>
      <c r="H38" s="4">
        <v>504588</v>
      </c>
      <c r="I38" s="4">
        <v>1036</v>
      </c>
      <c r="J38" s="4">
        <v>43512</v>
      </c>
      <c r="K38" s="4">
        <v>25100</v>
      </c>
      <c r="L38" s="4">
        <v>1054200</v>
      </c>
      <c r="M38" s="2" t="s">
        <v>402</v>
      </c>
      <c r="N38" t="s">
        <v>402</v>
      </c>
      <c r="P38" t="s">
        <v>145</v>
      </c>
      <c r="Q38" t="s">
        <v>402</v>
      </c>
      <c r="R38" t="s">
        <v>213</v>
      </c>
    </row>
    <row r="39" spans="1:18" ht="12.75" hidden="1" customHeight="1">
      <c r="A39" s="2" t="s">
        <v>370</v>
      </c>
      <c r="B39" s="2" t="s">
        <v>297</v>
      </c>
      <c r="C39" s="2">
        <v>0</v>
      </c>
      <c r="D39" s="2" t="s">
        <v>334</v>
      </c>
      <c r="E39" s="4">
        <v>0</v>
      </c>
      <c r="F39" s="4">
        <v>2689848</v>
      </c>
      <c r="G39" s="4">
        <v>0</v>
      </c>
      <c r="H39" s="4">
        <v>4995277</v>
      </c>
      <c r="I39" s="4">
        <v>0</v>
      </c>
      <c r="J39" s="4">
        <v>432036</v>
      </c>
      <c r="K39" s="4">
        <v>0</v>
      </c>
      <c r="L39" s="4">
        <v>8117161</v>
      </c>
      <c r="M39" s="2" t="s">
        <v>402</v>
      </c>
      <c r="N39" t="s">
        <v>402</v>
      </c>
      <c r="P39" t="s">
        <v>265</v>
      </c>
      <c r="Q39" t="s">
        <v>402</v>
      </c>
      <c r="R39" t="s">
        <v>402</v>
      </c>
    </row>
    <row r="40" spans="1:18" ht="12.75" hidden="1" customHeight="1">
      <c r="A40" s="2" t="s">
        <v>250</v>
      </c>
      <c r="B40" s="2" t="s">
        <v>274</v>
      </c>
      <c r="C40" s="2">
        <v>405</v>
      </c>
      <c r="D40" s="2" t="s">
        <v>157</v>
      </c>
      <c r="E40" s="4">
        <v>3487</v>
      </c>
      <c r="F40" s="4">
        <v>1412235</v>
      </c>
      <c r="G40" s="4">
        <v>3263</v>
      </c>
      <c r="H40" s="4">
        <v>1321515</v>
      </c>
      <c r="I40" s="4">
        <v>760</v>
      </c>
      <c r="J40" s="4">
        <v>307800</v>
      </c>
      <c r="K40" s="4">
        <v>7510</v>
      </c>
      <c r="L40" s="4">
        <v>3041550</v>
      </c>
      <c r="M40" s="2" t="s">
        <v>402</v>
      </c>
      <c r="N40" t="s">
        <v>402</v>
      </c>
      <c r="P40" t="s">
        <v>365</v>
      </c>
      <c r="Q40" t="s">
        <v>402</v>
      </c>
      <c r="R40" t="s">
        <v>277</v>
      </c>
    </row>
    <row r="41" spans="1:18" ht="12.75" hidden="1" customHeight="1">
      <c r="A41" s="2" t="s">
        <v>358</v>
      </c>
      <c r="B41" s="2" t="s">
        <v>269</v>
      </c>
      <c r="C41" s="2">
        <v>63</v>
      </c>
      <c r="D41" s="2" t="s">
        <v>385</v>
      </c>
      <c r="E41" s="4">
        <v>1731</v>
      </c>
      <c r="F41" s="4">
        <v>109053</v>
      </c>
      <c r="G41" s="4">
        <v>8266</v>
      </c>
      <c r="H41" s="4">
        <v>520758</v>
      </c>
      <c r="I41" s="4">
        <v>1972</v>
      </c>
      <c r="J41" s="4">
        <v>124236</v>
      </c>
      <c r="K41" s="4">
        <v>11969</v>
      </c>
      <c r="L41" s="4">
        <v>754047</v>
      </c>
      <c r="M41" s="2" t="s">
        <v>402</v>
      </c>
      <c r="N41" t="s">
        <v>402</v>
      </c>
      <c r="P41" t="s">
        <v>227</v>
      </c>
      <c r="Q41" t="s">
        <v>402</v>
      </c>
      <c r="R41" t="s">
        <v>396</v>
      </c>
    </row>
    <row r="42" spans="1:18" ht="12.75" hidden="1" customHeight="1">
      <c r="A42" s="2" t="s">
        <v>251</v>
      </c>
      <c r="B42" s="2" t="s">
        <v>121</v>
      </c>
      <c r="C42" s="2">
        <v>269</v>
      </c>
      <c r="D42" s="2" t="s">
        <v>207</v>
      </c>
      <c r="E42" s="4">
        <v>4318</v>
      </c>
      <c r="F42" s="4">
        <v>1161542</v>
      </c>
      <c r="G42" s="4">
        <v>11648</v>
      </c>
      <c r="H42" s="4">
        <v>3133312</v>
      </c>
      <c r="I42" s="4">
        <v>0</v>
      </c>
      <c r="J42" s="4">
        <v>0</v>
      </c>
      <c r="K42" s="4">
        <v>15966</v>
      </c>
      <c r="L42" s="4">
        <v>4294854</v>
      </c>
      <c r="M42" s="2" t="s">
        <v>402</v>
      </c>
      <c r="N42" t="s">
        <v>402</v>
      </c>
      <c r="P42" t="s">
        <v>338</v>
      </c>
      <c r="Q42" t="s">
        <v>402</v>
      </c>
      <c r="R42" t="s">
        <v>197</v>
      </c>
    </row>
    <row r="43" spans="1:18" ht="12.75" hidden="1" customHeight="1">
      <c r="A43" s="2" t="s">
        <v>240</v>
      </c>
      <c r="B43" s="2" t="s">
        <v>200</v>
      </c>
      <c r="C43" s="2">
        <v>0.28999999999999998</v>
      </c>
      <c r="D43" s="2" t="s">
        <v>385</v>
      </c>
      <c r="E43" s="4">
        <v>24200</v>
      </c>
      <c r="F43" s="4">
        <v>7018</v>
      </c>
      <c r="G43" s="4">
        <v>67905</v>
      </c>
      <c r="H43" s="4">
        <v>19692</v>
      </c>
      <c r="I43" s="4">
        <v>0</v>
      </c>
      <c r="J43" s="4">
        <v>0</v>
      </c>
      <c r="K43" s="4">
        <v>92105</v>
      </c>
      <c r="L43" s="4">
        <v>26710</v>
      </c>
      <c r="M43" s="2" t="s">
        <v>402</v>
      </c>
      <c r="N43" t="s">
        <v>402</v>
      </c>
      <c r="P43" t="s">
        <v>119</v>
      </c>
      <c r="Q43" t="s">
        <v>402</v>
      </c>
      <c r="R43" t="s">
        <v>18</v>
      </c>
    </row>
    <row r="44" spans="1:18" ht="12.75" hidden="1" customHeight="1">
      <c r="A44" s="2" t="s">
        <v>392</v>
      </c>
      <c r="B44" s="2" t="s">
        <v>297</v>
      </c>
      <c r="C44" s="2">
        <v>0</v>
      </c>
      <c r="D44" s="2" t="s">
        <v>334</v>
      </c>
      <c r="E44" s="4">
        <v>0</v>
      </c>
      <c r="F44" s="4">
        <v>8780835</v>
      </c>
      <c r="G44" s="4">
        <v>0</v>
      </c>
      <c r="H44" s="4">
        <v>4212680</v>
      </c>
      <c r="I44" s="4">
        <v>0</v>
      </c>
      <c r="J44" s="4">
        <v>757945</v>
      </c>
      <c r="K44" s="4">
        <v>0</v>
      </c>
      <c r="L44" s="4">
        <v>13751460</v>
      </c>
      <c r="M44" s="2" t="s">
        <v>402</v>
      </c>
      <c r="N44" t="s">
        <v>402</v>
      </c>
      <c r="P44" t="s">
        <v>32</v>
      </c>
      <c r="Q44" t="s">
        <v>402</v>
      </c>
      <c r="R44" t="s">
        <v>402</v>
      </c>
    </row>
    <row r="45" spans="1:18" ht="12.75" hidden="1" customHeight="1">
      <c r="A45" s="2" t="s">
        <v>291</v>
      </c>
      <c r="B45" s="2" t="s">
        <v>379</v>
      </c>
      <c r="C45" s="2">
        <v>1205</v>
      </c>
      <c r="D45" s="2" t="s">
        <v>207</v>
      </c>
      <c r="E45" s="4">
        <v>7287</v>
      </c>
      <c r="F45" s="4">
        <v>8780835</v>
      </c>
      <c r="G45" s="4">
        <v>3496</v>
      </c>
      <c r="H45" s="4">
        <v>4212680</v>
      </c>
      <c r="I45" s="4">
        <v>629</v>
      </c>
      <c r="J45" s="4">
        <v>757945</v>
      </c>
      <c r="K45" s="4">
        <v>11412</v>
      </c>
      <c r="L45" s="4">
        <v>13751460</v>
      </c>
      <c r="M45" s="2" t="s">
        <v>402</v>
      </c>
      <c r="N45" t="s">
        <v>402</v>
      </c>
      <c r="P45" t="s">
        <v>131</v>
      </c>
      <c r="Q45" t="s">
        <v>402</v>
      </c>
      <c r="R45" t="s">
        <v>1</v>
      </c>
    </row>
    <row r="46" spans="1:18" ht="12.75" hidden="1" customHeight="1">
      <c r="A46" s="2" t="s">
        <v>315</v>
      </c>
      <c r="B46" s="2" t="s">
        <v>297</v>
      </c>
      <c r="C46" s="2">
        <v>0</v>
      </c>
      <c r="D46" s="2" t="s">
        <v>334</v>
      </c>
      <c r="E46" s="4">
        <v>0</v>
      </c>
      <c r="F46" s="4">
        <v>3769583</v>
      </c>
      <c r="G46" s="4">
        <v>0</v>
      </c>
      <c r="H46" s="4">
        <v>970254</v>
      </c>
      <c r="I46" s="4">
        <v>0</v>
      </c>
      <c r="J46" s="4">
        <v>26023</v>
      </c>
      <c r="K46" s="4">
        <v>0</v>
      </c>
      <c r="L46" s="4">
        <v>4765860</v>
      </c>
      <c r="M46" s="2" t="s">
        <v>402</v>
      </c>
      <c r="N46" t="s">
        <v>402</v>
      </c>
      <c r="P46" t="s">
        <v>260</v>
      </c>
      <c r="Q46" t="s">
        <v>402</v>
      </c>
      <c r="R46" t="s">
        <v>402</v>
      </c>
    </row>
    <row r="47" spans="1:18" ht="12.75" hidden="1" customHeight="1">
      <c r="A47" s="2" t="s">
        <v>384</v>
      </c>
      <c r="B47" s="2" t="s">
        <v>297</v>
      </c>
      <c r="C47" s="2">
        <v>0</v>
      </c>
      <c r="D47" s="2" t="s">
        <v>334</v>
      </c>
      <c r="E47" s="4">
        <v>0</v>
      </c>
      <c r="F47" s="4">
        <v>2175995</v>
      </c>
      <c r="G47" s="4">
        <v>0</v>
      </c>
      <c r="H47" s="4">
        <v>229974</v>
      </c>
      <c r="I47" s="4">
        <v>0</v>
      </c>
      <c r="J47" s="4">
        <v>23809</v>
      </c>
      <c r="K47" s="4">
        <v>0</v>
      </c>
      <c r="L47" s="4">
        <v>2429778</v>
      </c>
      <c r="M47" s="2" t="s">
        <v>402</v>
      </c>
      <c r="N47" t="s">
        <v>402</v>
      </c>
      <c r="P47" t="s">
        <v>347</v>
      </c>
      <c r="Q47" t="s">
        <v>402</v>
      </c>
      <c r="R47" t="s">
        <v>402</v>
      </c>
    </row>
    <row r="48" spans="1:18" ht="12.75" hidden="1" customHeight="1">
      <c r="A48" s="2" t="s">
        <v>349</v>
      </c>
      <c r="B48" s="2" t="s">
        <v>283</v>
      </c>
      <c r="C48" s="2">
        <v>127</v>
      </c>
      <c r="D48" s="2" t="s">
        <v>207</v>
      </c>
      <c r="E48" s="4">
        <v>5971</v>
      </c>
      <c r="F48" s="4">
        <v>758317</v>
      </c>
      <c r="G48" s="4">
        <v>455</v>
      </c>
      <c r="H48" s="4">
        <v>57785</v>
      </c>
      <c r="I48" s="4">
        <v>74</v>
      </c>
      <c r="J48" s="4">
        <v>9398</v>
      </c>
      <c r="K48" s="4">
        <v>6500</v>
      </c>
      <c r="L48" s="4">
        <v>825500</v>
      </c>
      <c r="M48" s="2" t="s">
        <v>402</v>
      </c>
      <c r="N48" t="s">
        <v>402</v>
      </c>
      <c r="P48" t="s">
        <v>238</v>
      </c>
      <c r="Q48" t="s">
        <v>402</v>
      </c>
      <c r="R48" t="s">
        <v>360</v>
      </c>
    </row>
    <row r="49" spans="1:18" ht="12.75" hidden="1" customHeight="1">
      <c r="A49" s="2" t="s">
        <v>349</v>
      </c>
      <c r="B49" s="2" t="s">
        <v>279</v>
      </c>
      <c r="C49" s="2">
        <v>41</v>
      </c>
      <c r="D49" s="2" t="s">
        <v>207</v>
      </c>
      <c r="E49" s="4">
        <v>6903</v>
      </c>
      <c r="F49" s="4">
        <v>283023</v>
      </c>
      <c r="G49" s="4">
        <v>865</v>
      </c>
      <c r="H49" s="4">
        <v>35465</v>
      </c>
      <c r="I49" s="4">
        <v>97</v>
      </c>
      <c r="J49" s="4">
        <v>3977</v>
      </c>
      <c r="K49" s="4">
        <v>7865</v>
      </c>
      <c r="L49" s="4">
        <v>322465</v>
      </c>
      <c r="M49" s="2" t="s">
        <v>402</v>
      </c>
      <c r="N49" t="s">
        <v>402</v>
      </c>
      <c r="P49" t="s">
        <v>234</v>
      </c>
      <c r="Q49" t="s">
        <v>402</v>
      </c>
      <c r="R49" t="s">
        <v>9</v>
      </c>
    </row>
    <row r="50" spans="1:18" ht="12.75" hidden="1" customHeight="1">
      <c r="A50" s="2" t="s">
        <v>349</v>
      </c>
      <c r="B50" s="2" t="s">
        <v>42</v>
      </c>
      <c r="C50" s="2">
        <v>40</v>
      </c>
      <c r="D50" s="2" t="s">
        <v>207</v>
      </c>
      <c r="E50" s="4">
        <v>8095</v>
      </c>
      <c r="F50" s="4">
        <v>323800</v>
      </c>
      <c r="G50" s="4">
        <v>77</v>
      </c>
      <c r="H50" s="4">
        <v>3080</v>
      </c>
      <c r="I50" s="4">
        <v>0</v>
      </c>
      <c r="J50" s="4">
        <v>0</v>
      </c>
      <c r="K50" s="4">
        <v>8172</v>
      </c>
      <c r="L50" s="4">
        <v>326880</v>
      </c>
      <c r="M50" s="2" t="s">
        <v>402</v>
      </c>
      <c r="N50" t="s">
        <v>402</v>
      </c>
      <c r="P50" t="s">
        <v>135</v>
      </c>
      <c r="Q50" t="s">
        <v>402</v>
      </c>
      <c r="R50" t="s">
        <v>2</v>
      </c>
    </row>
    <row r="51" spans="1:18" ht="12.75" hidden="1" customHeight="1">
      <c r="A51" s="2" t="s">
        <v>349</v>
      </c>
      <c r="B51" s="2" t="s">
        <v>263</v>
      </c>
      <c r="C51" s="2">
        <v>111</v>
      </c>
      <c r="D51" s="2" t="s">
        <v>207</v>
      </c>
      <c r="E51" s="4">
        <v>7305</v>
      </c>
      <c r="F51" s="4">
        <v>810855</v>
      </c>
      <c r="G51" s="4">
        <v>1204</v>
      </c>
      <c r="H51" s="4">
        <v>133644</v>
      </c>
      <c r="I51" s="4">
        <v>94</v>
      </c>
      <c r="J51" s="4">
        <v>10434</v>
      </c>
      <c r="K51" s="4">
        <v>8603</v>
      </c>
      <c r="L51" s="4">
        <v>954933</v>
      </c>
      <c r="M51" s="2" t="s">
        <v>402</v>
      </c>
      <c r="N51" t="s">
        <v>402</v>
      </c>
      <c r="P51" t="s">
        <v>36</v>
      </c>
      <c r="Q51" t="s">
        <v>402</v>
      </c>
      <c r="R51" t="s">
        <v>199</v>
      </c>
    </row>
    <row r="52" spans="1:18" ht="12.75" hidden="1" customHeight="1">
      <c r="A52" s="2"/>
      <c r="B52" s="2"/>
      <c r="C52" s="2"/>
      <c r="D52" s="2"/>
      <c r="E52" s="4"/>
      <c r="F52" s="4"/>
      <c r="G52" s="4"/>
      <c r="H52" s="4"/>
      <c r="I52" s="4"/>
      <c r="J52" s="4"/>
      <c r="K52" s="4"/>
      <c r="L52" s="4"/>
      <c r="M52" s="2"/>
    </row>
    <row r="53" spans="1:18" ht="12.75" customHeight="1">
      <c r="A53" s="2" t="s">
        <v>179</v>
      </c>
      <c r="B53" s="2" t="s">
        <v>297</v>
      </c>
      <c r="C53" s="2">
        <v>0</v>
      </c>
      <c r="D53" s="2" t="s">
        <v>334</v>
      </c>
      <c r="E53" s="4">
        <v>0</v>
      </c>
      <c r="F53" s="4">
        <v>20541615</v>
      </c>
      <c r="G53" s="4">
        <v>0</v>
      </c>
      <c r="H53" s="4">
        <v>18343154</v>
      </c>
      <c r="I53" s="4">
        <v>0</v>
      </c>
      <c r="J53" s="4">
        <v>11283134</v>
      </c>
      <c r="K53" s="4">
        <v>0</v>
      </c>
      <c r="L53" s="4">
        <v>50167903</v>
      </c>
      <c r="M53" s="2" t="s">
        <v>402</v>
      </c>
      <c r="N53" t="s">
        <v>402</v>
      </c>
      <c r="P53" t="s">
        <v>247</v>
      </c>
      <c r="Q53" t="s">
        <v>402</v>
      </c>
      <c r="R53" t="s">
        <v>402</v>
      </c>
    </row>
    <row r="54" spans="1:18" ht="12.75" customHeight="1">
      <c r="A54" s="2" t="s">
        <v>316</v>
      </c>
      <c r="B54" s="2" t="s">
        <v>87</v>
      </c>
      <c r="C54" s="2">
        <v>6150</v>
      </c>
      <c r="D54" s="2" t="s">
        <v>207</v>
      </c>
      <c r="E54" s="4">
        <v>109</v>
      </c>
      <c r="F54" s="4">
        <v>670350</v>
      </c>
      <c r="G54" s="4">
        <v>262</v>
      </c>
      <c r="H54" s="4">
        <v>1611300</v>
      </c>
      <c r="I54" s="4">
        <v>147</v>
      </c>
      <c r="J54" s="4">
        <v>904050</v>
      </c>
      <c r="K54" s="4">
        <v>518</v>
      </c>
      <c r="L54" s="4">
        <v>3185700</v>
      </c>
      <c r="M54" s="2" t="s">
        <v>402</v>
      </c>
      <c r="N54" t="s">
        <v>402</v>
      </c>
      <c r="P54" t="s">
        <v>357</v>
      </c>
      <c r="Q54" t="s">
        <v>402</v>
      </c>
      <c r="R54" t="s">
        <v>71</v>
      </c>
    </row>
    <row r="55" spans="1:18" ht="12.75" customHeight="1">
      <c r="A55" s="2" t="s">
        <v>201</v>
      </c>
      <c r="B55" s="2" t="s">
        <v>193</v>
      </c>
      <c r="C55" s="2">
        <v>12301</v>
      </c>
      <c r="D55" s="2" t="s">
        <v>207</v>
      </c>
      <c r="E55" s="4">
        <v>118</v>
      </c>
      <c r="F55" s="4">
        <v>1451518</v>
      </c>
      <c r="G55" s="4">
        <v>30</v>
      </c>
      <c r="H55" s="4">
        <v>369030</v>
      </c>
      <c r="I55" s="4">
        <v>0</v>
      </c>
      <c r="J55" s="4">
        <v>0</v>
      </c>
      <c r="K55" s="4">
        <v>148</v>
      </c>
      <c r="L55" s="4">
        <v>1820548</v>
      </c>
      <c r="M55" s="2" t="s">
        <v>402</v>
      </c>
      <c r="N55" t="s">
        <v>402</v>
      </c>
      <c r="P55" t="s">
        <v>49</v>
      </c>
      <c r="Q55" t="s">
        <v>402</v>
      </c>
      <c r="R55" t="s">
        <v>31</v>
      </c>
    </row>
    <row r="56" spans="1:18" ht="12.75" hidden="1" customHeight="1">
      <c r="A56" s="2" t="s">
        <v>342</v>
      </c>
      <c r="B56" s="2" t="s">
        <v>301</v>
      </c>
      <c r="C56" s="2">
        <v>6150</v>
      </c>
      <c r="D56" s="2" t="s">
        <v>207</v>
      </c>
      <c r="E56" s="4">
        <v>109</v>
      </c>
      <c r="F56" s="4">
        <v>670350</v>
      </c>
      <c r="G56" s="4">
        <v>262</v>
      </c>
      <c r="H56" s="4">
        <v>1611300</v>
      </c>
      <c r="I56" s="4">
        <v>147</v>
      </c>
      <c r="J56" s="4">
        <v>904050</v>
      </c>
      <c r="K56" s="4">
        <v>518</v>
      </c>
      <c r="L56" s="4">
        <v>3185700</v>
      </c>
      <c r="M56" s="2" t="s">
        <v>402</v>
      </c>
      <c r="N56" t="s">
        <v>402</v>
      </c>
      <c r="P56" t="s">
        <v>254</v>
      </c>
      <c r="Q56" t="s">
        <v>402</v>
      </c>
      <c r="R56" t="s">
        <v>52</v>
      </c>
    </row>
    <row r="57" spans="1:18" ht="12.75" customHeight="1">
      <c r="A57" s="2" t="s">
        <v>236</v>
      </c>
      <c r="B57" s="2" t="s">
        <v>262</v>
      </c>
      <c r="C57" s="2">
        <v>6687</v>
      </c>
      <c r="D57" s="2" t="s">
        <v>207</v>
      </c>
      <c r="E57" s="4">
        <v>187</v>
      </c>
      <c r="F57" s="4">
        <v>1250469</v>
      </c>
      <c r="G57" s="4">
        <v>366</v>
      </c>
      <c r="H57" s="4">
        <v>2447442</v>
      </c>
      <c r="I57" s="4">
        <v>244</v>
      </c>
      <c r="J57" s="4">
        <v>1631628</v>
      </c>
      <c r="K57" s="4">
        <v>797</v>
      </c>
      <c r="L57" s="4">
        <v>5329539</v>
      </c>
      <c r="M57" s="2" t="s">
        <v>402</v>
      </c>
      <c r="N57" t="s">
        <v>402</v>
      </c>
      <c r="P57" t="s">
        <v>151</v>
      </c>
      <c r="Q57" t="s">
        <v>402</v>
      </c>
      <c r="R57" t="s">
        <v>296</v>
      </c>
    </row>
    <row r="58" spans="1:18" ht="12.75" customHeight="1">
      <c r="A58" s="2" t="s">
        <v>116</v>
      </c>
      <c r="B58" s="2" t="s">
        <v>282</v>
      </c>
      <c r="C58" s="2">
        <v>13458</v>
      </c>
      <c r="D58" s="2" t="s">
        <v>207</v>
      </c>
      <c r="E58" s="4">
        <v>265</v>
      </c>
      <c r="F58" s="4">
        <v>3566370</v>
      </c>
      <c r="G58" s="4">
        <v>27</v>
      </c>
      <c r="H58" s="4">
        <v>363366</v>
      </c>
      <c r="I58" s="4">
        <v>9</v>
      </c>
      <c r="J58" s="4">
        <v>121122</v>
      </c>
      <c r="K58" s="4">
        <v>301</v>
      </c>
      <c r="L58" s="4">
        <v>4050858</v>
      </c>
      <c r="M58" s="2" t="s">
        <v>402</v>
      </c>
      <c r="N58" t="s">
        <v>402</v>
      </c>
      <c r="P58" t="s">
        <v>300</v>
      </c>
      <c r="Q58" t="s">
        <v>402</v>
      </c>
      <c r="R58" t="s">
        <v>381</v>
      </c>
    </row>
    <row r="59" spans="1:18" ht="12.75" customHeight="1">
      <c r="A59" s="2" t="s">
        <v>367</v>
      </c>
      <c r="B59" s="2" t="s">
        <v>54</v>
      </c>
      <c r="C59" s="2">
        <v>2213</v>
      </c>
      <c r="D59" s="2" t="s">
        <v>385</v>
      </c>
      <c r="E59" s="4">
        <v>3331</v>
      </c>
      <c r="F59" s="4">
        <v>7371503</v>
      </c>
      <c r="G59" s="4">
        <v>2914</v>
      </c>
      <c r="H59" s="4">
        <v>6448682</v>
      </c>
      <c r="I59" s="4">
        <v>1972</v>
      </c>
      <c r="J59" s="4">
        <v>4364036</v>
      </c>
      <c r="K59" s="4">
        <v>8217</v>
      </c>
      <c r="L59" s="4">
        <v>18184221</v>
      </c>
      <c r="M59" s="2" t="s">
        <v>402</v>
      </c>
      <c r="N59" t="s">
        <v>402</v>
      </c>
      <c r="P59" t="s">
        <v>211</v>
      </c>
      <c r="Q59" t="s">
        <v>402</v>
      </c>
      <c r="R59" t="s">
        <v>293</v>
      </c>
    </row>
    <row r="60" spans="1:18" ht="12.75" customHeight="1">
      <c r="A60" s="2" t="s">
        <v>367</v>
      </c>
      <c r="B60" s="2" t="s">
        <v>61</v>
      </c>
      <c r="C60" s="2">
        <v>204</v>
      </c>
      <c r="D60" s="2" t="s">
        <v>385</v>
      </c>
      <c r="E60" s="4">
        <v>4188</v>
      </c>
      <c r="F60" s="4">
        <v>854352</v>
      </c>
      <c r="G60" s="4">
        <v>6738</v>
      </c>
      <c r="H60" s="4">
        <v>1374552</v>
      </c>
      <c r="I60" s="4">
        <v>2803</v>
      </c>
      <c r="J60" s="4">
        <v>571812</v>
      </c>
      <c r="K60" s="4">
        <v>13729</v>
      </c>
      <c r="L60" s="4">
        <v>2800716</v>
      </c>
      <c r="M60" s="2" t="s">
        <v>402</v>
      </c>
      <c r="N60" t="s">
        <v>402</v>
      </c>
      <c r="P60" t="s">
        <v>286</v>
      </c>
      <c r="Q60" t="s">
        <v>402</v>
      </c>
      <c r="R60" t="s">
        <v>120</v>
      </c>
    </row>
    <row r="61" spans="1:18" ht="12.75" customHeight="1">
      <c r="A61" s="2" t="s">
        <v>310</v>
      </c>
      <c r="B61" s="2" t="s">
        <v>242</v>
      </c>
      <c r="C61" s="2">
        <v>1413</v>
      </c>
      <c r="D61" s="2" t="s">
        <v>385</v>
      </c>
      <c r="E61" s="4">
        <v>3331</v>
      </c>
      <c r="F61" s="4">
        <v>4706703</v>
      </c>
      <c r="G61" s="4">
        <v>2914</v>
      </c>
      <c r="H61" s="4">
        <v>4117482</v>
      </c>
      <c r="I61" s="4">
        <v>1972</v>
      </c>
      <c r="J61" s="4">
        <v>2786436</v>
      </c>
      <c r="K61" s="4">
        <v>8217</v>
      </c>
      <c r="L61" s="4">
        <v>11610621</v>
      </c>
      <c r="M61" s="2" t="s">
        <v>402</v>
      </c>
      <c r="N61" t="s">
        <v>402</v>
      </c>
      <c r="P61" t="s">
        <v>221</v>
      </c>
      <c r="Q61" t="s">
        <v>402</v>
      </c>
      <c r="R61" t="s">
        <v>184</v>
      </c>
    </row>
    <row r="62" spans="1:18" ht="12.75" customHeight="1">
      <c r="A62" s="2"/>
      <c r="B62" s="2"/>
      <c r="C62" s="2"/>
      <c r="D62" s="2"/>
      <c r="E62" s="4"/>
      <c r="F62" s="4"/>
      <c r="G62" s="4"/>
      <c r="H62" s="4"/>
      <c r="I62" s="4"/>
      <c r="J62" s="4"/>
      <c r="K62" s="4"/>
      <c r="L62" s="4"/>
      <c r="M62" s="2"/>
    </row>
    <row r="63" spans="1:18" ht="12.75" customHeight="1">
      <c r="A63" s="2" t="s">
        <v>321</v>
      </c>
      <c r="B63" s="2" t="s">
        <v>297</v>
      </c>
      <c r="C63" s="2">
        <v>0</v>
      </c>
      <c r="D63" s="2" t="s">
        <v>334</v>
      </c>
      <c r="E63" s="4">
        <v>0</v>
      </c>
      <c r="F63" s="4">
        <v>29055444</v>
      </c>
      <c r="G63" s="4">
        <v>0</v>
      </c>
      <c r="H63" s="4">
        <v>10890352</v>
      </c>
      <c r="I63" s="4">
        <v>0</v>
      </c>
      <c r="J63" s="4">
        <v>3615612</v>
      </c>
      <c r="K63" s="4">
        <v>0</v>
      </c>
      <c r="L63" s="4">
        <v>43561408</v>
      </c>
      <c r="M63" s="2" t="s">
        <v>402</v>
      </c>
      <c r="N63" t="s">
        <v>402</v>
      </c>
      <c r="P63" t="s">
        <v>91</v>
      </c>
      <c r="Q63" t="s">
        <v>402</v>
      </c>
      <c r="R63" t="s">
        <v>402</v>
      </c>
    </row>
    <row r="64" spans="1:18" ht="12.75" customHeight="1">
      <c r="A64" s="2" t="s">
        <v>403</v>
      </c>
      <c r="B64" s="2" t="s">
        <v>163</v>
      </c>
      <c r="C64" s="2">
        <v>1892</v>
      </c>
      <c r="D64" s="2" t="s">
        <v>157</v>
      </c>
      <c r="E64" s="4">
        <v>15357</v>
      </c>
      <c r="F64" s="4">
        <v>29055444</v>
      </c>
      <c r="G64" s="4">
        <v>5756</v>
      </c>
      <c r="H64" s="4">
        <v>10890352</v>
      </c>
      <c r="I64" s="4">
        <v>1911</v>
      </c>
      <c r="J64" s="4">
        <v>3615612</v>
      </c>
      <c r="K64" s="4">
        <v>23024</v>
      </c>
      <c r="L64" s="4">
        <v>43561408</v>
      </c>
      <c r="M64" s="2" t="s">
        <v>146</v>
      </c>
      <c r="N64" t="s">
        <v>402</v>
      </c>
      <c r="P64" t="s">
        <v>194</v>
      </c>
      <c r="Q64" t="s">
        <v>402</v>
      </c>
      <c r="R64" t="s">
        <v>305</v>
      </c>
    </row>
    <row r="65" spans="1:18" ht="12.75" customHeight="1">
      <c r="A65" s="2"/>
      <c r="B65" s="2"/>
      <c r="C65" s="2"/>
      <c r="D65" s="2"/>
      <c r="E65" s="4"/>
      <c r="F65" s="4"/>
      <c r="G65" s="4"/>
      <c r="H65" s="4"/>
      <c r="I65" s="4"/>
      <c r="J65" s="4"/>
      <c r="K65" s="4"/>
      <c r="L65" s="4"/>
      <c r="M65" s="2"/>
    </row>
    <row r="66" spans="1:18" ht="12.75" customHeight="1">
      <c r="A66" s="2" t="s">
        <v>370</v>
      </c>
      <c r="B66" s="2" t="s">
        <v>297</v>
      </c>
      <c r="C66" s="2">
        <v>0</v>
      </c>
      <c r="D66" s="2" t="s">
        <v>334</v>
      </c>
      <c r="E66" s="4">
        <v>0</v>
      </c>
      <c r="F66" s="4">
        <v>8135509</v>
      </c>
      <c r="G66" s="4">
        <v>0</v>
      </c>
      <c r="H66" s="4">
        <v>17116658</v>
      </c>
      <c r="I66" s="4">
        <v>0</v>
      </c>
      <c r="J66" s="4">
        <v>1260048</v>
      </c>
      <c r="K66" s="4">
        <v>0</v>
      </c>
      <c r="L66" s="4">
        <v>26512215</v>
      </c>
      <c r="M66" s="2" t="s">
        <v>402</v>
      </c>
      <c r="N66" t="s">
        <v>402</v>
      </c>
      <c r="P66" t="s">
        <v>114</v>
      </c>
      <c r="Q66" t="s">
        <v>402</v>
      </c>
      <c r="R66" t="s">
        <v>402</v>
      </c>
    </row>
    <row r="67" spans="1:18" ht="12.75" customHeight="1">
      <c r="A67" s="2" t="s">
        <v>250</v>
      </c>
      <c r="B67" s="2" t="s">
        <v>274</v>
      </c>
      <c r="C67" s="2">
        <v>947</v>
      </c>
      <c r="D67" s="2" t="s">
        <v>157</v>
      </c>
      <c r="E67" s="4">
        <v>3487</v>
      </c>
      <c r="F67" s="4">
        <v>3302189</v>
      </c>
      <c r="G67" s="4">
        <v>3263</v>
      </c>
      <c r="H67" s="4">
        <v>3090061</v>
      </c>
      <c r="I67" s="4">
        <v>760</v>
      </c>
      <c r="J67" s="4">
        <v>719720</v>
      </c>
      <c r="K67" s="4">
        <v>7510</v>
      </c>
      <c r="L67" s="4">
        <v>7111970</v>
      </c>
      <c r="M67" s="2" t="s">
        <v>402</v>
      </c>
      <c r="N67" t="s">
        <v>402</v>
      </c>
      <c r="P67" t="s">
        <v>77</v>
      </c>
      <c r="Q67" t="s">
        <v>402</v>
      </c>
      <c r="R67" t="s">
        <v>277</v>
      </c>
    </row>
    <row r="68" spans="1:18" ht="12.75" customHeight="1">
      <c r="A68" s="2" t="s">
        <v>358</v>
      </c>
      <c r="B68" s="2" t="s">
        <v>269</v>
      </c>
      <c r="C68" s="2">
        <v>274</v>
      </c>
      <c r="D68" s="2" t="s">
        <v>385</v>
      </c>
      <c r="E68" s="4">
        <v>1731</v>
      </c>
      <c r="F68" s="4">
        <v>474294</v>
      </c>
      <c r="G68" s="4">
        <v>8266</v>
      </c>
      <c r="H68" s="4">
        <v>2264884</v>
      </c>
      <c r="I68" s="4">
        <v>1972</v>
      </c>
      <c r="J68" s="4">
        <v>540328</v>
      </c>
      <c r="K68" s="4">
        <v>11969</v>
      </c>
      <c r="L68" s="4">
        <v>3279506</v>
      </c>
      <c r="M68" s="2" t="s">
        <v>402</v>
      </c>
      <c r="N68" t="s">
        <v>402</v>
      </c>
      <c r="P68" t="s">
        <v>181</v>
      </c>
      <c r="Q68" t="s">
        <v>402</v>
      </c>
      <c r="R68" t="s">
        <v>396</v>
      </c>
    </row>
    <row r="69" spans="1:18" ht="12.75" customHeight="1">
      <c r="A69" s="2" t="s">
        <v>251</v>
      </c>
      <c r="B69" s="2" t="s">
        <v>121</v>
      </c>
      <c r="C69" s="2">
        <v>1003</v>
      </c>
      <c r="D69" s="2" t="s">
        <v>207</v>
      </c>
      <c r="E69" s="4">
        <v>4318</v>
      </c>
      <c r="F69" s="4">
        <v>4330954</v>
      </c>
      <c r="G69" s="4">
        <v>11648</v>
      </c>
      <c r="H69" s="4">
        <v>11682944</v>
      </c>
      <c r="I69" s="4">
        <v>0</v>
      </c>
      <c r="J69" s="4">
        <v>0</v>
      </c>
      <c r="K69" s="4">
        <v>15966</v>
      </c>
      <c r="L69" s="4">
        <v>16013898</v>
      </c>
      <c r="M69" s="2" t="s">
        <v>402</v>
      </c>
      <c r="N69" t="s">
        <v>402</v>
      </c>
      <c r="P69" t="s">
        <v>289</v>
      </c>
      <c r="Q69" t="s">
        <v>402</v>
      </c>
      <c r="R69" t="s">
        <v>197</v>
      </c>
    </row>
    <row r="70" spans="1:18" ht="12.75" customHeight="1">
      <c r="A70" s="2" t="s">
        <v>240</v>
      </c>
      <c r="B70" s="2" t="s">
        <v>200</v>
      </c>
      <c r="C70" s="2">
        <v>1.1599999999999999</v>
      </c>
      <c r="D70" s="2" t="s">
        <v>385</v>
      </c>
      <c r="E70" s="4">
        <v>24200</v>
      </c>
      <c r="F70" s="4">
        <v>28072</v>
      </c>
      <c r="G70" s="4">
        <v>67905</v>
      </c>
      <c r="H70" s="4">
        <v>78769</v>
      </c>
      <c r="I70" s="4">
        <v>0</v>
      </c>
      <c r="J70" s="4">
        <v>0</v>
      </c>
      <c r="K70" s="4">
        <v>92105</v>
      </c>
      <c r="L70" s="4">
        <v>106841</v>
      </c>
      <c r="M70" s="2" t="s">
        <v>402</v>
      </c>
      <c r="N70" t="s">
        <v>402</v>
      </c>
      <c r="P70" t="s">
        <v>393</v>
      </c>
      <c r="Q70" t="s">
        <v>402</v>
      </c>
      <c r="R70" t="s">
        <v>18</v>
      </c>
    </row>
    <row r="71" spans="1:18" ht="12.75" customHeight="1">
      <c r="A71" s="2"/>
      <c r="B71" s="2"/>
      <c r="C71" s="2"/>
      <c r="D71" s="2"/>
      <c r="E71" s="4"/>
      <c r="F71" s="4"/>
      <c r="G71" s="4"/>
      <c r="H71" s="4"/>
      <c r="I71" s="4"/>
      <c r="J71" s="4"/>
      <c r="K71" s="4"/>
      <c r="L71" s="4"/>
      <c r="M71" s="2"/>
    </row>
    <row r="72" spans="1:18" ht="12.75" customHeight="1">
      <c r="A72" s="2" t="s">
        <v>392</v>
      </c>
      <c r="B72" s="2" t="s">
        <v>297</v>
      </c>
      <c r="C72" s="2">
        <v>0</v>
      </c>
      <c r="D72" s="2" t="s">
        <v>334</v>
      </c>
      <c r="E72" s="4">
        <v>0</v>
      </c>
      <c r="F72" s="4">
        <v>14843619</v>
      </c>
      <c r="G72" s="4">
        <v>0</v>
      </c>
      <c r="H72" s="4">
        <v>7121352</v>
      </c>
      <c r="I72" s="4">
        <v>0</v>
      </c>
      <c r="J72" s="4">
        <v>1281273</v>
      </c>
      <c r="K72" s="4">
        <v>0</v>
      </c>
      <c r="L72" s="4">
        <v>23246244</v>
      </c>
      <c r="M72" s="2" t="s">
        <v>402</v>
      </c>
      <c r="N72" t="s">
        <v>402</v>
      </c>
      <c r="P72" t="s">
        <v>83</v>
      </c>
      <c r="Q72" t="s">
        <v>402</v>
      </c>
      <c r="R72" t="s">
        <v>402</v>
      </c>
    </row>
    <row r="73" spans="1:18" ht="12.75" customHeight="1">
      <c r="A73" s="2" t="s">
        <v>291</v>
      </c>
      <c r="B73" s="2" t="s">
        <v>297</v>
      </c>
      <c r="C73" s="2">
        <v>2037</v>
      </c>
      <c r="D73" s="2" t="s">
        <v>207</v>
      </c>
      <c r="E73" s="4">
        <v>7287</v>
      </c>
      <c r="F73" s="4">
        <v>14843619</v>
      </c>
      <c r="G73" s="4">
        <v>3496</v>
      </c>
      <c r="H73" s="4">
        <v>7121352</v>
      </c>
      <c r="I73" s="4">
        <v>629</v>
      </c>
      <c r="J73" s="4">
        <v>1281273</v>
      </c>
      <c r="K73" s="4">
        <v>11412</v>
      </c>
      <c r="L73" s="4">
        <v>23246244</v>
      </c>
      <c r="M73" s="2" t="s">
        <v>402</v>
      </c>
      <c r="N73" t="s">
        <v>402</v>
      </c>
      <c r="P73" t="s">
        <v>186</v>
      </c>
      <c r="Q73" t="s">
        <v>402</v>
      </c>
      <c r="R73" t="s">
        <v>1</v>
      </c>
    </row>
    <row r="74" spans="1:18" ht="12.75" customHeight="1">
      <c r="A74" s="2"/>
      <c r="B74" s="2"/>
      <c r="C74" s="2"/>
      <c r="D74" s="2"/>
      <c r="E74" s="4"/>
      <c r="F74" s="4"/>
      <c r="G74" s="4"/>
      <c r="H74" s="4"/>
      <c r="I74" s="4"/>
      <c r="J74" s="4"/>
      <c r="K74" s="4"/>
      <c r="L74" s="4"/>
      <c r="M74" s="2"/>
    </row>
    <row r="75" spans="1:18" ht="12.75" customHeight="1">
      <c r="A75" s="2" t="s">
        <v>356</v>
      </c>
      <c r="B75" s="2" t="s">
        <v>297</v>
      </c>
      <c r="C75" s="2">
        <v>0</v>
      </c>
      <c r="D75" s="2" t="s">
        <v>334</v>
      </c>
      <c r="E75" s="4">
        <v>0</v>
      </c>
      <c r="F75" s="4">
        <v>2675990</v>
      </c>
      <c r="G75" s="4">
        <v>0</v>
      </c>
      <c r="H75" s="4">
        <v>252050</v>
      </c>
      <c r="I75" s="4">
        <v>0</v>
      </c>
      <c r="J75" s="4">
        <v>34790</v>
      </c>
      <c r="K75" s="4">
        <v>0</v>
      </c>
      <c r="L75" s="4">
        <v>2962830</v>
      </c>
      <c r="M75" s="2" t="s">
        <v>402</v>
      </c>
      <c r="N75" t="s">
        <v>402</v>
      </c>
      <c r="P75" t="s">
        <v>314</v>
      </c>
      <c r="Q75" t="s">
        <v>402</v>
      </c>
      <c r="R75" t="s">
        <v>402</v>
      </c>
    </row>
    <row r="76" spans="1:18" ht="12.75" customHeight="1">
      <c r="A76" s="2" t="s">
        <v>349</v>
      </c>
      <c r="B76" s="2" t="s">
        <v>283</v>
      </c>
      <c r="C76" s="2">
        <v>284</v>
      </c>
      <c r="D76" s="2" t="s">
        <v>207</v>
      </c>
      <c r="E76" s="4">
        <v>5971</v>
      </c>
      <c r="F76" s="4">
        <v>1695764</v>
      </c>
      <c r="G76" s="4">
        <v>455</v>
      </c>
      <c r="H76" s="4">
        <v>129220</v>
      </c>
      <c r="I76" s="4">
        <v>74</v>
      </c>
      <c r="J76" s="4">
        <v>21016</v>
      </c>
      <c r="K76" s="4">
        <v>6500</v>
      </c>
      <c r="L76" s="4">
        <v>1846000</v>
      </c>
      <c r="M76" s="2" t="s">
        <v>402</v>
      </c>
      <c r="N76" t="s">
        <v>402</v>
      </c>
      <c r="P76" t="s">
        <v>40</v>
      </c>
      <c r="Q76" t="s">
        <v>402</v>
      </c>
      <c r="R76" t="s">
        <v>360</v>
      </c>
    </row>
    <row r="77" spans="1:18" ht="12.75" customHeight="1">
      <c r="A77" s="2" t="s">
        <v>349</v>
      </c>
      <c r="B77" s="2" t="s">
        <v>279</v>
      </c>
      <c r="C77" s="2">
        <v>142</v>
      </c>
      <c r="D77" s="2" t="s">
        <v>207</v>
      </c>
      <c r="E77" s="4">
        <v>6903</v>
      </c>
      <c r="F77" s="4">
        <v>980226</v>
      </c>
      <c r="G77" s="4">
        <v>865</v>
      </c>
      <c r="H77" s="4">
        <v>122830</v>
      </c>
      <c r="I77" s="4">
        <v>97</v>
      </c>
      <c r="J77" s="4">
        <v>13774</v>
      </c>
      <c r="K77" s="4">
        <v>7865</v>
      </c>
      <c r="L77" s="4">
        <v>1116830</v>
      </c>
      <c r="M77" s="2" t="s">
        <v>402</v>
      </c>
      <c r="N77" t="s">
        <v>402</v>
      </c>
      <c r="P77" t="s">
        <v>141</v>
      </c>
      <c r="Q77" t="s">
        <v>402</v>
      </c>
      <c r="R77" t="s">
        <v>9</v>
      </c>
    </row>
    <row r="78" spans="1:18" ht="12.75" customHeight="1">
      <c r="A78" s="2"/>
      <c r="B78" s="2"/>
      <c r="C78" s="2"/>
      <c r="D78" s="2"/>
      <c r="E78" s="4"/>
      <c r="F78" s="4"/>
      <c r="G78" s="4"/>
      <c r="H78" s="4"/>
      <c r="I78" s="4"/>
      <c r="J78" s="4"/>
      <c r="K78" s="4"/>
      <c r="L78" s="4"/>
      <c r="M78" s="2"/>
    </row>
    <row r="79" spans="1:18" ht="12.75" hidden="1" customHeight="1">
      <c r="A79" s="2" t="s">
        <v>185</v>
      </c>
      <c r="B79" s="2" t="s">
        <v>297</v>
      </c>
      <c r="C79" s="2">
        <v>0</v>
      </c>
      <c r="D79" s="2" t="s">
        <v>334</v>
      </c>
      <c r="E79" s="4">
        <v>0</v>
      </c>
      <c r="F79" s="4">
        <v>8390574</v>
      </c>
      <c r="G79" s="4">
        <v>0</v>
      </c>
      <c r="H79" s="4">
        <v>7480040</v>
      </c>
      <c r="I79" s="4">
        <v>0</v>
      </c>
      <c r="J79" s="4">
        <v>4613487</v>
      </c>
      <c r="K79" s="4">
        <v>0</v>
      </c>
      <c r="L79" s="4">
        <v>20484101</v>
      </c>
      <c r="M79" s="2" t="s">
        <v>402</v>
      </c>
      <c r="N79" t="s">
        <v>402</v>
      </c>
      <c r="P79" t="s">
        <v>319</v>
      </c>
      <c r="Q79" t="s">
        <v>402</v>
      </c>
      <c r="R79" t="s">
        <v>402</v>
      </c>
    </row>
    <row r="80" spans="1:18" ht="12.75" hidden="1" customHeight="1">
      <c r="A80" s="2" t="s">
        <v>316</v>
      </c>
      <c r="B80" s="2" t="s">
        <v>87</v>
      </c>
      <c r="C80" s="2">
        <v>2436</v>
      </c>
      <c r="D80" s="2" t="s">
        <v>207</v>
      </c>
      <c r="E80" s="4">
        <v>109</v>
      </c>
      <c r="F80" s="4">
        <v>265524</v>
      </c>
      <c r="G80" s="4">
        <v>262</v>
      </c>
      <c r="H80" s="4">
        <v>638232</v>
      </c>
      <c r="I80" s="4">
        <v>147</v>
      </c>
      <c r="J80" s="4">
        <v>358092</v>
      </c>
      <c r="K80" s="4">
        <v>518</v>
      </c>
      <c r="L80" s="4">
        <v>1261848</v>
      </c>
      <c r="M80" s="2" t="s">
        <v>402</v>
      </c>
      <c r="N80" t="s">
        <v>402</v>
      </c>
      <c r="P80" t="s">
        <v>26</v>
      </c>
      <c r="Q80" t="s">
        <v>402</v>
      </c>
      <c r="R80" t="s">
        <v>71</v>
      </c>
    </row>
    <row r="81" spans="1:18" ht="12.75" hidden="1" customHeight="1">
      <c r="A81" s="2" t="s">
        <v>201</v>
      </c>
      <c r="B81" s="2" t="s">
        <v>193</v>
      </c>
      <c r="C81" s="2">
        <v>4871</v>
      </c>
      <c r="D81" s="2" t="s">
        <v>207</v>
      </c>
      <c r="E81" s="4">
        <v>118</v>
      </c>
      <c r="F81" s="4">
        <v>574778</v>
      </c>
      <c r="G81" s="4">
        <v>30</v>
      </c>
      <c r="H81" s="4">
        <v>146130</v>
      </c>
      <c r="I81" s="4">
        <v>0</v>
      </c>
      <c r="J81" s="4">
        <v>0</v>
      </c>
      <c r="K81" s="4">
        <v>148</v>
      </c>
      <c r="L81" s="4">
        <v>720908</v>
      </c>
      <c r="M81" s="2" t="s">
        <v>402</v>
      </c>
      <c r="N81" t="s">
        <v>402</v>
      </c>
      <c r="P81" t="s">
        <v>128</v>
      </c>
      <c r="Q81" t="s">
        <v>402</v>
      </c>
      <c r="R81" t="s">
        <v>31</v>
      </c>
    </row>
    <row r="82" spans="1:18" ht="12.75" hidden="1" customHeight="1">
      <c r="A82" s="2" t="s">
        <v>161</v>
      </c>
      <c r="B82" s="2" t="s">
        <v>352</v>
      </c>
      <c r="C82" s="2">
        <v>2436</v>
      </c>
      <c r="D82" s="2" t="s">
        <v>207</v>
      </c>
      <c r="E82" s="4">
        <v>109</v>
      </c>
      <c r="F82" s="4">
        <v>265524</v>
      </c>
      <c r="G82" s="4">
        <v>262</v>
      </c>
      <c r="H82" s="4">
        <v>638232</v>
      </c>
      <c r="I82" s="4">
        <v>147</v>
      </c>
      <c r="J82" s="4">
        <v>358092</v>
      </c>
      <c r="K82" s="4">
        <v>518</v>
      </c>
      <c r="L82" s="4">
        <v>1261848</v>
      </c>
      <c r="M82" s="2" t="s">
        <v>402</v>
      </c>
      <c r="N82" t="s">
        <v>402</v>
      </c>
      <c r="P82" t="s">
        <v>224</v>
      </c>
      <c r="Q82" t="s">
        <v>402</v>
      </c>
      <c r="R82" t="s">
        <v>93</v>
      </c>
    </row>
    <row r="83" spans="1:18" ht="12.75" hidden="1" customHeight="1">
      <c r="A83" s="2" t="s">
        <v>345</v>
      </c>
      <c r="B83" s="2" t="s">
        <v>262</v>
      </c>
      <c r="C83" s="2">
        <v>2656</v>
      </c>
      <c r="D83" s="2" t="s">
        <v>207</v>
      </c>
      <c r="E83" s="4">
        <v>187</v>
      </c>
      <c r="F83" s="4">
        <v>496672</v>
      </c>
      <c r="G83" s="4">
        <v>366</v>
      </c>
      <c r="H83" s="4">
        <v>972096</v>
      </c>
      <c r="I83" s="4">
        <v>244</v>
      </c>
      <c r="J83" s="4">
        <v>648064</v>
      </c>
      <c r="K83" s="4">
        <v>797</v>
      </c>
      <c r="L83" s="4">
        <v>2116832</v>
      </c>
      <c r="M83" s="2" t="s">
        <v>402</v>
      </c>
      <c r="N83" t="s">
        <v>402</v>
      </c>
      <c r="P83" t="s">
        <v>330</v>
      </c>
      <c r="Q83" t="s">
        <v>402</v>
      </c>
      <c r="R83" t="s">
        <v>296</v>
      </c>
    </row>
    <row r="84" spans="1:18" ht="12.75" hidden="1" customHeight="1">
      <c r="A84" s="2" t="s">
        <v>116</v>
      </c>
      <c r="B84" s="2" t="s">
        <v>282</v>
      </c>
      <c r="C84" s="2">
        <v>5380</v>
      </c>
      <c r="D84" s="2" t="s">
        <v>207</v>
      </c>
      <c r="E84" s="4">
        <v>265</v>
      </c>
      <c r="F84" s="4">
        <v>1425700</v>
      </c>
      <c r="G84" s="4">
        <v>27</v>
      </c>
      <c r="H84" s="4">
        <v>145260</v>
      </c>
      <c r="I84" s="4">
        <v>9</v>
      </c>
      <c r="J84" s="4">
        <v>48420</v>
      </c>
      <c r="K84" s="4">
        <v>301</v>
      </c>
      <c r="L84" s="4">
        <v>1619380</v>
      </c>
      <c r="M84" s="2" t="s">
        <v>402</v>
      </c>
      <c r="N84" t="s">
        <v>402</v>
      </c>
      <c r="P84" t="s">
        <v>247</v>
      </c>
      <c r="Q84" t="s">
        <v>402</v>
      </c>
      <c r="R84" t="s">
        <v>381</v>
      </c>
    </row>
    <row r="85" spans="1:18" ht="12.75" hidden="1" customHeight="1">
      <c r="A85" s="2" t="s">
        <v>367</v>
      </c>
      <c r="B85" s="2" t="s">
        <v>54</v>
      </c>
      <c r="C85" s="2">
        <v>907</v>
      </c>
      <c r="D85" s="2" t="s">
        <v>385</v>
      </c>
      <c r="E85" s="4">
        <v>3331</v>
      </c>
      <c r="F85" s="4">
        <v>3021217</v>
      </c>
      <c r="G85" s="4">
        <v>2914</v>
      </c>
      <c r="H85" s="4">
        <v>2642998</v>
      </c>
      <c r="I85" s="4">
        <v>1972</v>
      </c>
      <c r="J85" s="4">
        <v>1788604</v>
      </c>
      <c r="K85" s="4">
        <v>8217</v>
      </c>
      <c r="L85" s="4">
        <v>7452819</v>
      </c>
      <c r="M85" s="2" t="s">
        <v>402</v>
      </c>
      <c r="N85" t="s">
        <v>402</v>
      </c>
      <c r="P85" t="s">
        <v>357</v>
      </c>
      <c r="Q85" t="s">
        <v>402</v>
      </c>
      <c r="R85" t="s">
        <v>293</v>
      </c>
    </row>
    <row r="86" spans="1:18" ht="12.75" hidden="1" customHeight="1">
      <c r="A86" s="2" t="s">
        <v>306</v>
      </c>
      <c r="B86" s="2" t="s">
        <v>61</v>
      </c>
      <c r="C86" s="2">
        <v>81</v>
      </c>
      <c r="D86" s="2" t="s">
        <v>385</v>
      </c>
      <c r="E86" s="4">
        <v>4188</v>
      </c>
      <c r="F86" s="4">
        <v>339228</v>
      </c>
      <c r="G86" s="4">
        <v>6738</v>
      </c>
      <c r="H86" s="4">
        <v>545778</v>
      </c>
      <c r="I86" s="4">
        <v>2803</v>
      </c>
      <c r="J86" s="4">
        <v>227043</v>
      </c>
      <c r="K86" s="4">
        <v>13729</v>
      </c>
      <c r="L86" s="4">
        <v>1112049</v>
      </c>
      <c r="M86" s="2" t="s">
        <v>402</v>
      </c>
      <c r="N86" t="s">
        <v>402</v>
      </c>
      <c r="P86" t="s">
        <v>158</v>
      </c>
      <c r="Q86" t="s">
        <v>402</v>
      </c>
      <c r="R86" t="s">
        <v>120</v>
      </c>
    </row>
    <row r="87" spans="1:18" ht="12.75" hidden="1" customHeight="1">
      <c r="A87" s="2" t="s">
        <v>162</v>
      </c>
      <c r="B87" s="2" t="s">
        <v>328</v>
      </c>
      <c r="C87" s="2">
        <v>601</v>
      </c>
      <c r="D87" s="2" t="s">
        <v>385</v>
      </c>
      <c r="E87" s="4">
        <v>3331</v>
      </c>
      <c r="F87" s="4">
        <v>2001931</v>
      </c>
      <c r="G87" s="4">
        <v>2914</v>
      </c>
      <c r="H87" s="4">
        <v>1751314</v>
      </c>
      <c r="I87" s="4">
        <v>1972</v>
      </c>
      <c r="J87" s="4">
        <v>1185172</v>
      </c>
      <c r="K87" s="4">
        <v>8217</v>
      </c>
      <c r="L87" s="4">
        <v>4938417</v>
      </c>
      <c r="M87" s="2" t="s">
        <v>402</v>
      </c>
      <c r="N87" t="s">
        <v>402</v>
      </c>
      <c r="P87" t="s">
        <v>49</v>
      </c>
      <c r="Q87" t="s">
        <v>402</v>
      </c>
      <c r="R87" t="s">
        <v>184</v>
      </c>
    </row>
    <row r="88" spans="1:18" ht="12.75" hidden="1" customHeight="1">
      <c r="A88" s="2" t="s">
        <v>189</v>
      </c>
      <c r="B88" s="2" t="s">
        <v>297</v>
      </c>
      <c r="C88" s="2">
        <v>0</v>
      </c>
      <c r="D88" s="2" t="s">
        <v>334</v>
      </c>
      <c r="E88" s="4">
        <v>0</v>
      </c>
      <c r="F88" s="4">
        <v>12176123</v>
      </c>
      <c r="G88" s="4">
        <v>0</v>
      </c>
      <c r="H88" s="4">
        <v>9748664</v>
      </c>
      <c r="I88" s="4">
        <v>0</v>
      </c>
      <c r="J88" s="4">
        <v>1544252</v>
      </c>
      <c r="K88" s="4">
        <v>0</v>
      </c>
      <c r="L88" s="4">
        <v>23469039</v>
      </c>
      <c r="M88" s="2" t="s">
        <v>402</v>
      </c>
      <c r="N88" t="s">
        <v>402</v>
      </c>
      <c r="P88" t="s">
        <v>151</v>
      </c>
      <c r="Q88" t="s">
        <v>402</v>
      </c>
      <c r="R88" t="s">
        <v>402</v>
      </c>
    </row>
    <row r="89" spans="1:18" ht="12.75" hidden="1" customHeight="1">
      <c r="A89" s="2" t="s">
        <v>321</v>
      </c>
      <c r="B89" s="2" t="s">
        <v>297</v>
      </c>
      <c r="C89" s="2">
        <v>0</v>
      </c>
      <c r="D89" s="2" t="s">
        <v>334</v>
      </c>
      <c r="E89" s="4">
        <v>0</v>
      </c>
      <c r="F89" s="4">
        <v>9414728</v>
      </c>
      <c r="G89" s="4">
        <v>0</v>
      </c>
      <c r="H89" s="4">
        <v>4008436</v>
      </c>
      <c r="I89" s="4">
        <v>0</v>
      </c>
      <c r="J89" s="4">
        <v>1115212</v>
      </c>
      <c r="K89" s="4">
        <v>0</v>
      </c>
      <c r="L89" s="4">
        <v>14538376</v>
      </c>
      <c r="M89" s="2" t="s">
        <v>402</v>
      </c>
      <c r="N89" t="s">
        <v>402</v>
      </c>
      <c r="P89" t="s">
        <v>241</v>
      </c>
      <c r="Q89" t="s">
        <v>402</v>
      </c>
      <c r="R89" t="s">
        <v>402</v>
      </c>
    </row>
    <row r="90" spans="1:18" ht="12.75" hidden="1" customHeight="1">
      <c r="A90" s="2" t="s">
        <v>404</v>
      </c>
      <c r="B90" s="2" t="s">
        <v>163</v>
      </c>
      <c r="C90" s="2">
        <v>544</v>
      </c>
      <c r="D90" s="2" t="s">
        <v>157</v>
      </c>
      <c r="E90" s="4">
        <v>15357</v>
      </c>
      <c r="F90" s="4">
        <v>8354208</v>
      </c>
      <c r="G90" s="4">
        <v>5756</v>
      </c>
      <c r="H90" s="4">
        <v>3131264</v>
      </c>
      <c r="I90" s="4">
        <v>1911</v>
      </c>
      <c r="J90" s="4">
        <v>1039584</v>
      </c>
      <c r="K90" s="4">
        <v>23024</v>
      </c>
      <c r="L90" s="4">
        <v>12525056</v>
      </c>
      <c r="M90" s="2" t="s">
        <v>146</v>
      </c>
      <c r="N90" t="s">
        <v>402</v>
      </c>
      <c r="P90" t="s">
        <v>350</v>
      </c>
      <c r="Q90" t="s">
        <v>402</v>
      </c>
      <c r="R90" t="s">
        <v>305</v>
      </c>
    </row>
    <row r="91" spans="1:18" ht="12.75" hidden="1" customHeight="1">
      <c r="A91" s="2" t="s">
        <v>267</v>
      </c>
      <c r="B91" s="2" t="s">
        <v>371</v>
      </c>
      <c r="C91" s="2">
        <v>15</v>
      </c>
      <c r="D91" s="2" t="s">
        <v>157</v>
      </c>
      <c r="E91" s="4">
        <v>24108</v>
      </c>
      <c r="F91" s="4">
        <v>361620</v>
      </c>
      <c r="G91" s="4">
        <v>12024</v>
      </c>
      <c r="H91" s="4">
        <v>180360</v>
      </c>
      <c r="I91" s="4">
        <v>1036</v>
      </c>
      <c r="J91" s="4">
        <v>15540</v>
      </c>
      <c r="K91" s="4">
        <v>37168</v>
      </c>
      <c r="L91" s="4">
        <v>557520</v>
      </c>
      <c r="M91" s="2" t="s">
        <v>146</v>
      </c>
      <c r="N91" t="s">
        <v>402</v>
      </c>
      <c r="P91" t="s">
        <v>44</v>
      </c>
      <c r="Q91" t="s">
        <v>402</v>
      </c>
      <c r="R91" t="s">
        <v>178</v>
      </c>
    </row>
    <row r="92" spans="1:18" ht="12.75" hidden="1" customHeight="1">
      <c r="A92" s="2" t="s">
        <v>106</v>
      </c>
      <c r="B92" s="2" t="s">
        <v>98</v>
      </c>
      <c r="C92" s="2">
        <v>58</v>
      </c>
      <c r="D92" s="2" t="s">
        <v>157</v>
      </c>
      <c r="E92" s="4">
        <v>12050</v>
      </c>
      <c r="F92" s="4">
        <v>698900</v>
      </c>
      <c r="G92" s="4">
        <v>12014</v>
      </c>
      <c r="H92" s="4">
        <v>696812</v>
      </c>
      <c r="I92" s="4">
        <v>1036</v>
      </c>
      <c r="J92" s="4">
        <v>60088</v>
      </c>
      <c r="K92" s="4">
        <v>25100</v>
      </c>
      <c r="L92" s="4">
        <v>1455800</v>
      </c>
      <c r="M92" s="2" t="s">
        <v>402</v>
      </c>
      <c r="N92" t="s">
        <v>402</v>
      </c>
      <c r="P92" t="s">
        <v>145</v>
      </c>
      <c r="Q92" t="s">
        <v>402</v>
      </c>
      <c r="R92" t="s">
        <v>213</v>
      </c>
    </row>
    <row r="93" spans="1:18" ht="12.75" hidden="1" customHeight="1">
      <c r="A93" s="2" t="s">
        <v>370</v>
      </c>
      <c r="B93" s="2" t="s">
        <v>297</v>
      </c>
      <c r="C93" s="2">
        <v>0</v>
      </c>
      <c r="D93" s="2" t="s">
        <v>334</v>
      </c>
      <c r="E93" s="4">
        <v>0</v>
      </c>
      <c r="F93" s="4">
        <v>2761395</v>
      </c>
      <c r="G93" s="4">
        <v>0</v>
      </c>
      <c r="H93" s="4">
        <v>5740228</v>
      </c>
      <c r="I93" s="4">
        <v>0</v>
      </c>
      <c r="J93" s="4">
        <v>429040</v>
      </c>
      <c r="K93" s="4">
        <v>0</v>
      </c>
      <c r="L93" s="4">
        <v>8930663</v>
      </c>
      <c r="M93" s="2" t="s">
        <v>402</v>
      </c>
      <c r="N93" t="s">
        <v>402</v>
      </c>
      <c r="P93" t="s">
        <v>265</v>
      </c>
      <c r="Q93" t="s">
        <v>402</v>
      </c>
      <c r="R93" t="s">
        <v>402</v>
      </c>
    </row>
    <row r="94" spans="1:18" ht="12.75" hidden="1" customHeight="1">
      <c r="A94" s="2" t="s">
        <v>250</v>
      </c>
      <c r="B94" s="2" t="s">
        <v>274</v>
      </c>
      <c r="C94" s="2">
        <v>331</v>
      </c>
      <c r="D94" s="2" t="s">
        <v>157</v>
      </c>
      <c r="E94" s="4">
        <v>3487</v>
      </c>
      <c r="F94" s="4">
        <v>1154197</v>
      </c>
      <c r="G94" s="4">
        <v>3263</v>
      </c>
      <c r="H94" s="4">
        <v>1080053</v>
      </c>
      <c r="I94" s="4">
        <v>760</v>
      </c>
      <c r="J94" s="4">
        <v>251560</v>
      </c>
      <c r="K94" s="4">
        <v>7510</v>
      </c>
      <c r="L94" s="4">
        <v>2485810</v>
      </c>
      <c r="M94" s="2" t="s">
        <v>402</v>
      </c>
      <c r="N94" t="s">
        <v>402</v>
      </c>
      <c r="P94" t="s">
        <v>365</v>
      </c>
      <c r="Q94" t="s">
        <v>402</v>
      </c>
      <c r="R94" t="s">
        <v>277</v>
      </c>
    </row>
    <row r="95" spans="1:18" ht="12.75" hidden="1" customHeight="1">
      <c r="A95" s="2" t="s">
        <v>358</v>
      </c>
      <c r="B95" s="2" t="s">
        <v>35</v>
      </c>
      <c r="C95" s="2">
        <v>90</v>
      </c>
      <c r="D95" s="2" t="s">
        <v>385</v>
      </c>
      <c r="E95" s="4">
        <v>1731</v>
      </c>
      <c r="F95" s="4">
        <v>155790</v>
      </c>
      <c r="G95" s="4">
        <v>8266</v>
      </c>
      <c r="H95" s="4">
        <v>743940</v>
      </c>
      <c r="I95" s="4">
        <v>1972</v>
      </c>
      <c r="J95" s="4">
        <v>177480</v>
      </c>
      <c r="K95" s="4">
        <v>11969</v>
      </c>
      <c r="L95" s="4">
        <v>1077210</v>
      </c>
      <c r="M95" s="2" t="s">
        <v>402</v>
      </c>
      <c r="N95" t="s">
        <v>402</v>
      </c>
      <c r="P95" t="s">
        <v>227</v>
      </c>
      <c r="Q95" t="s">
        <v>402</v>
      </c>
      <c r="R95" t="s">
        <v>396</v>
      </c>
    </row>
    <row r="96" spans="1:18" ht="12.75" hidden="1" customHeight="1">
      <c r="A96" s="2" t="s">
        <v>251</v>
      </c>
      <c r="B96" s="2" t="s">
        <v>121</v>
      </c>
      <c r="C96" s="2">
        <v>334</v>
      </c>
      <c r="D96" s="2" t="s">
        <v>207</v>
      </c>
      <c r="E96" s="4">
        <v>4318</v>
      </c>
      <c r="F96" s="4">
        <v>1442212</v>
      </c>
      <c r="G96" s="4">
        <v>11648</v>
      </c>
      <c r="H96" s="4">
        <v>3890432</v>
      </c>
      <c r="I96" s="4">
        <v>0</v>
      </c>
      <c r="J96" s="4">
        <v>0</v>
      </c>
      <c r="K96" s="4">
        <v>15966</v>
      </c>
      <c r="L96" s="4">
        <v>5332644</v>
      </c>
      <c r="M96" s="2" t="s">
        <v>402</v>
      </c>
      <c r="N96" t="s">
        <v>402</v>
      </c>
      <c r="P96" t="s">
        <v>338</v>
      </c>
      <c r="Q96" t="s">
        <v>402</v>
      </c>
      <c r="R96" t="s">
        <v>197</v>
      </c>
    </row>
    <row r="97" spans="1:18" ht="12.75" hidden="1" customHeight="1">
      <c r="A97" s="2" t="s">
        <v>240</v>
      </c>
      <c r="B97" s="2" t="s">
        <v>200</v>
      </c>
      <c r="C97" s="2">
        <v>0.38</v>
      </c>
      <c r="D97" s="2" t="s">
        <v>385</v>
      </c>
      <c r="E97" s="4">
        <v>24200</v>
      </c>
      <c r="F97" s="4">
        <v>9196</v>
      </c>
      <c r="G97" s="4">
        <v>67905</v>
      </c>
      <c r="H97" s="4">
        <v>25803</v>
      </c>
      <c r="I97" s="4">
        <v>0</v>
      </c>
      <c r="J97" s="4">
        <v>0</v>
      </c>
      <c r="K97" s="4">
        <v>92105</v>
      </c>
      <c r="L97" s="4">
        <v>34999</v>
      </c>
      <c r="M97" s="2" t="s">
        <v>402</v>
      </c>
      <c r="N97" t="s">
        <v>402</v>
      </c>
      <c r="P97" t="s">
        <v>119</v>
      </c>
      <c r="Q97" t="s">
        <v>402</v>
      </c>
      <c r="R97" t="s">
        <v>18</v>
      </c>
    </row>
    <row r="98" spans="1:18" ht="12.75" hidden="1" customHeight="1">
      <c r="A98" s="2" t="s">
        <v>392</v>
      </c>
      <c r="B98" s="2" t="s">
        <v>297</v>
      </c>
      <c r="C98" s="2">
        <v>0</v>
      </c>
      <c r="D98" s="2" t="s">
        <v>334</v>
      </c>
      <c r="E98" s="4">
        <v>0</v>
      </c>
      <c r="F98" s="4">
        <v>5895183</v>
      </c>
      <c r="G98" s="4">
        <v>0</v>
      </c>
      <c r="H98" s="4">
        <v>2828264</v>
      </c>
      <c r="I98" s="4">
        <v>0</v>
      </c>
      <c r="J98" s="4">
        <v>508861</v>
      </c>
      <c r="K98" s="4">
        <v>0</v>
      </c>
      <c r="L98" s="4">
        <v>9232308</v>
      </c>
      <c r="M98" s="2" t="s">
        <v>402</v>
      </c>
      <c r="N98" t="s">
        <v>402</v>
      </c>
      <c r="P98" t="s">
        <v>32</v>
      </c>
      <c r="Q98" t="s">
        <v>402</v>
      </c>
      <c r="R98" t="s">
        <v>402</v>
      </c>
    </row>
    <row r="99" spans="1:18" ht="12.75" hidden="1" customHeight="1">
      <c r="A99" s="2" t="s">
        <v>291</v>
      </c>
      <c r="B99" s="2" t="s">
        <v>379</v>
      </c>
      <c r="C99" s="2">
        <v>809</v>
      </c>
      <c r="D99" s="2" t="s">
        <v>207</v>
      </c>
      <c r="E99" s="4">
        <v>7287</v>
      </c>
      <c r="F99" s="4">
        <v>5895183</v>
      </c>
      <c r="G99" s="4">
        <v>3496</v>
      </c>
      <c r="H99" s="4">
        <v>2828264</v>
      </c>
      <c r="I99" s="4">
        <v>629</v>
      </c>
      <c r="J99" s="4">
        <v>508861</v>
      </c>
      <c r="K99" s="4">
        <v>11412</v>
      </c>
      <c r="L99" s="4">
        <v>9232308</v>
      </c>
      <c r="M99" s="2" t="s">
        <v>402</v>
      </c>
      <c r="N99" t="s">
        <v>402</v>
      </c>
      <c r="P99" t="s">
        <v>131</v>
      </c>
      <c r="Q99" t="s">
        <v>402</v>
      </c>
      <c r="R99" t="s">
        <v>1</v>
      </c>
    </row>
    <row r="100" spans="1:18" ht="12.75" hidden="1" customHeight="1">
      <c r="A100" s="2"/>
      <c r="B100" s="2"/>
      <c r="C100" s="2"/>
      <c r="D100" s="2"/>
      <c r="E100" s="4"/>
      <c r="F100" s="4"/>
      <c r="G100" s="4"/>
      <c r="H100" s="4"/>
      <c r="I100" s="4"/>
      <c r="J100" s="4"/>
      <c r="K100" s="4"/>
      <c r="L100" s="4"/>
      <c r="M100" s="2"/>
    </row>
    <row r="101" spans="1:18" ht="12.75" hidden="1" customHeight="1">
      <c r="A101" s="2" t="s">
        <v>356</v>
      </c>
      <c r="B101" s="2" t="s">
        <v>297</v>
      </c>
      <c r="C101" s="2">
        <v>0</v>
      </c>
      <c r="D101" s="2" t="s">
        <v>334</v>
      </c>
      <c r="E101" s="4">
        <v>0</v>
      </c>
      <c r="F101" s="4">
        <v>1737502</v>
      </c>
      <c r="G101" s="4">
        <v>0</v>
      </c>
      <c r="H101" s="4">
        <v>141869</v>
      </c>
      <c r="I101" s="4">
        <v>0</v>
      </c>
      <c r="J101" s="4">
        <v>16465</v>
      </c>
      <c r="K101" s="4">
        <v>0</v>
      </c>
      <c r="L101" s="4">
        <v>1895836</v>
      </c>
      <c r="M101" s="2" t="s">
        <v>402</v>
      </c>
      <c r="N101" t="s">
        <v>402</v>
      </c>
      <c r="P101" t="s">
        <v>208</v>
      </c>
      <c r="Q101" t="s">
        <v>402</v>
      </c>
      <c r="R101" t="s">
        <v>402</v>
      </c>
    </row>
    <row r="102" spans="1:18" ht="12.75" hidden="1" customHeight="1">
      <c r="A102" s="2" t="s">
        <v>349</v>
      </c>
      <c r="B102" s="2" t="s">
        <v>283</v>
      </c>
      <c r="C102" s="2">
        <v>117</v>
      </c>
      <c r="D102" s="2" t="s">
        <v>207</v>
      </c>
      <c r="E102" s="4">
        <v>5971</v>
      </c>
      <c r="F102" s="4">
        <v>698607</v>
      </c>
      <c r="G102" s="4">
        <v>455</v>
      </c>
      <c r="H102" s="4">
        <v>53235</v>
      </c>
      <c r="I102" s="4">
        <v>74</v>
      </c>
      <c r="J102" s="4">
        <v>8658</v>
      </c>
      <c r="K102" s="4">
        <v>6500</v>
      </c>
      <c r="L102" s="4">
        <v>760500</v>
      </c>
      <c r="M102" s="2" t="s">
        <v>402</v>
      </c>
      <c r="N102" t="s">
        <v>402</v>
      </c>
      <c r="P102" t="s">
        <v>312</v>
      </c>
      <c r="Q102" t="s">
        <v>402</v>
      </c>
      <c r="R102" t="s">
        <v>360</v>
      </c>
    </row>
    <row r="103" spans="1:18" ht="12.75" hidden="1" customHeight="1">
      <c r="A103" s="2" t="s">
        <v>349</v>
      </c>
      <c r="B103" s="2" t="s">
        <v>283</v>
      </c>
      <c r="C103" s="2">
        <v>5</v>
      </c>
      <c r="D103" s="2" t="s">
        <v>207</v>
      </c>
      <c r="E103" s="4">
        <v>5971</v>
      </c>
      <c r="F103" s="4">
        <v>29855</v>
      </c>
      <c r="G103" s="4">
        <v>455</v>
      </c>
      <c r="H103" s="4">
        <v>2275</v>
      </c>
      <c r="I103" s="4">
        <v>74</v>
      </c>
      <c r="J103" s="4">
        <v>370</v>
      </c>
      <c r="K103" s="4">
        <v>6500</v>
      </c>
      <c r="L103" s="4">
        <v>32500</v>
      </c>
      <c r="M103" s="2" t="s">
        <v>402</v>
      </c>
      <c r="N103" t="s">
        <v>402</v>
      </c>
      <c r="P103" t="s">
        <v>273</v>
      </c>
      <c r="Q103" t="s">
        <v>402</v>
      </c>
      <c r="R103" t="s">
        <v>360</v>
      </c>
    </row>
    <row r="104" spans="1:18" ht="12.75" hidden="1" customHeight="1">
      <c r="A104" s="2" t="s">
        <v>349</v>
      </c>
      <c r="B104" s="2" t="s">
        <v>279</v>
      </c>
      <c r="C104" s="2">
        <v>35</v>
      </c>
      <c r="D104" s="2" t="s">
        <v>207</v>
      </c>
      <c r="E104" s="4">
        <v>6903</v>
      </c>
      <c r="F104" s="4">
        <v>241605</v>
      </c>
      <c r="G104" s="4">
        <v>865</v>
      </c>
      <c r="H104" s="4">
        <v>30275</v>
      </c>
      <c r="I104" s="4">
        <v>97</v>
      </c>
      <c r="J104" s="4">
        <v>3395</v>
      </c>
      <c r="K104" s="4">
        <v>7865</v>
      </c>
      <c r="L104" s="4">
        <v>275275</v>
      </c>
      <c r="M104" s="2" t="s">
        <v>402</v>
      </c>
      <c r="N104" t="s">
        <v>402</v>
      </c>
      <c r="P104" t="s">
        <v>374</v>
      </c>
      <c r="Q104" t="s">
        <v>402</v>
      </c>
      <c r="R104" t="s">
        <v>9</v>
      </c>
    </row>
    <row r="105" spans="1:18" ht="12.75" hidden="1" customHeight="1">
      <c r="A105" s="2" t="s">
        <v>349</v>
      </c>
      <c r="B105" s="2" t="s">
        <v>42</v>
      </c>
      <c r="C105" s="2">
        <v>56</v>
      </c>
      <c r="D105" s="2" t="s">
        <v>207</v>
      </c>
      <c r="E105" s="4">
        <v>8095</v>
      </c>
      <c r="F105" s="4">
        <v>453320</v>
      </c>
      <c r="G105" s="4">
        <v>77</v>
      </c>
      <c r="H105" s="4">
        <v>4312</v>
      </c>
      <c r="I105" s="4">
        <v>0</v>
      </c>
      <c r="J105" s="4">
        <v>0</v>
      </c>
      <c r="K105" s="4">
        <v>8172</v>
      </c>
      <c r="L105" s="4">
        <v>457632</v>
      </c>
      <c r="M105" s="2" t="s">
        <v>402</v>
      </c>
      <c r="N105" t="s">
        <v>402</v>
      </c>
      <c r="P105" t="s">
        <v>73</v>
      </c>
      <c r="Q105" t="s">
        <v>402</v>
      </c>
      <c r="R105" t="s">
        <v>2</v>
      </c>
    </row>
    <row r="106" spans="1:18" ht="12.75" hidden="1" customHeight="1">
      <c r="A106" s="2"/>
      <c r="B106" s="2"/>
      <c r="C106" s="2"/>
      <c r="D106" s="2"/>
      <c r="E106" s="4"/>
      <c r="F106" s="4"/>
      <c r="G106" s="4"/>
      <c r="H106" s="4"/>
      <c r="I106" s="4"/>
      <c r="J106" s="4"/>
      <c r="K106" s="4"/>
      <c r="L106" s="4"/>
      <c r="M106" s="2"/>
    </row>
    <row r="107" spans="1:18" ht="12.75" hidden="1" customHeight="1">
      <c r="A107" s="2" t="s">
        <v>349</v>
      </c>
      <c r="B107" s="2" t="s">
        <v>263</v>
      </c>
      <c r="C107" s="2">
        <v>43</v>
      </c>
      <c r="D107" s="2" t="s">
        <v>207</v>
      </c>
      <c r="E107" s="4">
        <v>7305</v>
      </c>
      <c r="F107" s="4">
        <v>314115</v>
      </c>
      <c r="G107" s="4">
        <v>1204</v>
      </c>
      <c r="H107" s="4">
        <v>51772</v>
      </c>
      <c r="I107" s="4">
        <v>94</v>
      </c>
      <c r="J107" s="4">
        <v>4042</v>
      </c>
      <c r="K107" s="4">
        <v>8603</v>
      </c>
      <c r="L107" s="4">
        <v>369929</v>
      </c>
      <c r="M107" s="2" t="s">
        <v>402</v>
      </c>
      <c r="N107" t="s">
        <v>402</v>
      </c>
      <c r="P107" t="s">
        <v>171</v>
      </c>
      <c r="Q107" t="s">
        <v>402</v>
      </c>
      <c r="R107" t="s">
        <v>199</v>
      </c>
    </row>
    <row r="108" spans="1:18" ht="12.75" customHeight="1">
      <c r="A108" s="2" t="s">
        <v>173</v>
      </c>
      <c r="B108" s="2" t="s">
        <v>297</v>
      </c>
      <c r="C108" s="2">
        <v>0</v>
      </c>
      <c r="D108" s="2" t="s">
        <v>334</v>
      </c>
      <c r="E108" s="4">
        <v>0</v>
      </c>
      <c r="F108" s="4">
        <v>7540138</v>
      </c>
      <c r="G108" s="4">
        <v>0</v>
      </c>
      <c r="H108" s="4">
        <v>34654478</v>
      </c>
      <c r="I108" s="4">
        <v>0</v>
      </c>
      <c r="J108" s="4">
        <v>16010134</v>
      </c>
      <c r="K108" s="4">
        <v>0</v>
      </c>
      <c r="L108" s="4">
        <v>58204750</v>
      </c>
      <c r="M108" s="2" t="s">
        <v>402</v>
      </c>
      <c r="N108" t="s">
        <v>402</v>
      </c>
      <c r="P108" t="s">
        <v>191</v>
      </c>
      <c r="Q108" t="s">
        <v>402</v>
      </c>
      <c r="R108" t="s">
        <v>402</v>
      </c>
    </row>
    <row r="109" spans="1:18" ht="12.75" customHeight="1">
      <c r="A109" s="2" t="s">
        <v>253</v>
      </c>
      <c r="B109" s="2" t="s">
        <v>209</v>
      </c>
      <c r="C109" s="2">
        <v>1832</v>
      </c>
      <c r="D109" s="2" t="s">
        <v>385</v>
      </c>
      <c r="E109" s="4">
        <v>4070</v>
      </c>
      <c r="F109" s="4">
        <v>7456240</v>
      </c>
      <c r="G109" s="4">
        <v>18861</v>
      </c>
      <c r="H109" s="4">
        <v>34553352</v>
      </c>
      <c r="I109" s="4">
        <v>8736</v>
      </c>
      <c r="J109" s="4">
        <v>16004352</v>
      </c>
      <c r="K109" s="4">
        <v>31667</v>
      </c>
      <c r="L109" s="4">
        <v>58013944</v>
      </c>
      <c r="M109" s="2" t="s">
        <v>402</v>
      </c>
      <c r="N109" t="s">
        <v>402</v>
      </c>
      <c r="P109" t="s">
        <v>84</v>
      </c>
      <c r="Q109" t="s">
        <v>402</v>
      </c>
      <c r="R109" t="s">
        <v>218</v>
      </c>
    </row>
    <row r="110" spans="1:18" ht="12.75" customHeight="1">
      <c r="A110" s="2" t="s">
        <v>147</v>
      </c>
      <c r="B110" s="2" t="s">
        <v>297</v>
      </c>
      <c r="C110" s="2">
        <v>118</v>
      </c>
      <c r="D110" s="2" t="s">
        <v>157</v>
      </c>
      <c r="E110" s="4">
        <v>711</v>
      </c>
      <c r="F110" s="4">
        <v>83898</v>
      </c>
      <c r="G110" s="4">
        <v>857</v>
      </c>
      <c r="H110" s="4">
        <v>101126</v>
      </c>
      <c r="I110" s="4">
        <v>49</v>
      </c>
      <c r="J110" s="4">
        <v>5782</v>
      </c>
      <c r="K110" s="4">
        <v>1617</v>
      </c>
      <c r="L110" s="4">
        <v>190806</v>
      </c>
      <c r="M110" s="2" t="s">
        <v>402</v>
      </c>
      <c r="N110" t="s">
        <v>402</v>
      </c>
      <c r="P110" t="s">
        <v>398</v>
      </c>
      <c r="Q110" t="s">
        <v>402</v>
      </c>
      <c r="R110" t="s">
        <v>105</v>
      </c>
    </row>
    <row r="111" spans="1:18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8" ht="12.75" customHeight="1">
      <c r="A112" s="2" t="s">
        <v>292</v>
      </c>
      <c r="B112" s="2" t="s">
        <v>297</v>
      </c>
      <c r="C112" s="2">
        <v>1</v>
      </c>
      <c r="D112" s="2" t="s">
        <v>96</v>
      </c>
      <c r="E112" s="2" t="s">
        <v>402</v>
      </c>
      <c r="F112" s="4">
        <v>1806606886</v>
      </c>
      <c r="G112" s="2" t="s">
        <v>402</v>
      </c>
      <c r="H112" s="4">
        <v>0</v>
      </c>
      <c r="I112" s="2" t="s">
        <v>402</v>
      </c>
      <c r="J112" s="4">
        <v>9936114</v>
      </c>
      <c r="K112" s="2" t="s">
        <v>402</v>
      </c>
      <c r="L112" s="4">
        <v>1816543000</v>
      </c>
      <c r="M112" s="2" t="s">
        <v>402</v>
      </c>
      <c r="N112" t="s">
        <v>402</v>
      </c>
      <c r="O112" t="s">
        <v>258</v>
      </c>
    </row>
    <row r="113" spans="1:18" ht="12.75" customHeight="1">
      <c r="A113" s="2" t="s">
        <v>355</v>
      </c>
      <c r="B113" s="2" t="s">
        <v>297</v>
      </c>
      <c r="C113" s="2">
        <v>0</v>
      </c>
      <c r="D113" s="2" t="s">
        <v>334</v>
      </c>
      <c r="E113" s="4">
        <v>0</v>
      </c>
      <c r="F113" s="4">
        <v>528578370</v>
      </c>
      <c r="G113" s="4">
        <v>0</v>
      </c>
      <c r="H113" s="4">
        <v>0</v>
      </c>
      <c r="I113" s="4">
        <v>0</v>
      </c>
      <c r="J113" s="4">
        <v>2907181</v>
      </c>
      <c r="K113" s="4">
        <v>0</v>
      </c>
      <c r="L113" s="4">
        <v>531485551</v>
      </c>
      <c r="M113" s="2" t="s">
        <v>402</v>
      </c>
      <c r="N113" t="s">
        <v>402</v>
      </c>
      <c r="P113" t="s">
        <v>39</v>
      </c>
      <c r="Q113" t="s">
        <v>402</v>
      </c>
      <c r="R113" t="s">
        <v>402</v>
      </c>
    </row>
    <row r="114" spans="1:18" ht="12.75" hidden="1" customHeight="1">
      <c r="A114" s="2" t="s">
        <v>17</v>
      </c>
      <c r="B114" s="2" t="s">
        <v>172</v>
      </c>
      <c r="C114" s="2">
        <v>67</v>
      </c>
      <c r="D114" s="2" t="s">
        <v>385</v>
      </c>
      <c r="E114" s="3">
        <v>98100</v>
      </c>
      <c r="F114" s="4">
        <v>6572700</v>
      </c>
      <c r="G114" s="3">
        <v>0</v>
      </c>
      <c r="H114" s="4">
        <v>0</v>
      </c>
      <c r="I114" s="3">
        <v>0</v>
      </c>
      <c r="J114" s="4">
        <v>0</v>
      </c>
      <c r="K114" s="3">
        <v>98100</v>
      </c>
      <c r="L114" s="4">
        <v>6572700</v>
      </c>
      <c r="M114" s="2" t="s">
        <v>402</v>
      </c>
      <c r="N114" t="s">
        <v>402</v>
      </c>
      <c r="P114" t="s">
        <v>341</v>
      </c>
      <c r="Q114" t="s">
        <v>402</v>
      </c>
      <c r="R114" t="s">
        <v>329</v>
      </c>
    </row>
    <row r="115" spans="1:18" ht="12.75" hidden="1" customHeight="1">
      <c r="A115" s="2" t="s">
        <v>17</v>
      </c>
      <c r="B115" s="2" t="s">
        <v>313</v>
      </c>
      <c r="C115" s="2">
        <v>159</v>
      </c>
      <c r="D115" s="2" t="s">
        <v>385</v>
      </c>
      <c r="E115" s="3">
        <v>59360</v>
      </c>
      <c r="F115" s="4">
        <v>9438240</v>
      </c>
      <c r="G115" s="3">
        <v>0</v>
      </c>
      <c r="H115" s="4">
        <v>0</v>
      </c>
      <c r="I115" s="3">
        <v>0</v>
      </c>
      <c r="J115" s="4">
        <v>0</v>
      </c>
      <c r="K115" s="3">
        <v>59360</v>
      </c>
      <c r="L115" s="4">
        <v>9438240</v>
      </c>
      <c r="M115" s="2" t="s">
        <v>402</v>
      </c>
      <c r="N115" t="s">
        <v>402</v>
      </c>
      <c r="P115" t="s">
        <v>231</v>
      </c>
      <c r="Q115" t="s">
        <v>402</v>
      </c>
      <c r="R115" t="s">
        <v>20</v>
      </c>
    </row>
    <row r="116" spans="1:18" ht="12.75" hidden="1" customHeight="1">
      <c r="A116" s="2" t="s">
        <v>17</v>
      </c>
      <c r="B116" s="2" t="s">
        <v>318</v>
      </c>
      <c r="C116" s="2">
        <v>7873</v>
      </c>
      <c r="D116" s="2" t="s">
        <v>385</v>
      </c>
      <c r="E116" s="3">
        <v>54510</v>
      </c>
      <c r="F116" s="4">
        <v>429157230</v>
      </c>
      <c r="G116" s="3">
        <v>0</v>
      </c>
      <c r="H116" s="4">
        <v>0</v>
      </c>
      <c r="I116" s="3">
        <v>0</v>
      </c>
      <c r="J116" s="4">
        <v>0</v>
      </c>
      <c r="K116" s="3">
        <v>54510</v>
      </c>
      <c r="L116" s="4">
        <v>429157230</v>
      </c>
      <c r="M116" s="2" t="s">
        <v>402</v>
      </c>
      <c r="N116" t="s">
        <v>402</v>
      </c>
      <c r="P116" t="s">
        <v>133</v>
      </c>
      <c r="Q116" t="s">
        <v>402</v>
      </c>
      <c r="R116" t="s">
        <v>46</v>
      </c>
    </row>
    <row r="117" spans="1:18" ht="12.75" hidden="1" customHeight="1">
      <c r="A117" s="2" t="s">
        <v>17</v>
      </c>
      <c r="B117" s="2" t="s">
        <v>85</v>
      </c>
      <c r="C117" s="2">
        <v>672</v>
      </c>
      <c r="D117" s="2" t="s">
        <v>385</v>
      </c>
      <c r="E117" s="3">
        <v>52870</v>
      </c>
      <c r="F117" s="4">
        <v>35528640</v>
      </c>
      <c r="G117" s="3">
        <v>0</v>
      </c>
      <c r="H117" s="4">
        <v>0</v>
      </c>
      <c r="I117" s="3">
        <v>0</v>
      </c>
      <c r="J117" s="4">
        <v>0</v>
      </c>
      <c r="K117" s="3">
        <v>52870</v>
      </c>
      <c r="L117" s="4">
        <v>35528640</v>
      </c>
      <c r="M117" s="2" t="s">
        <v>402</v>
      </c>
      <c r="N117" t="s">
        <v>402</v>
      </c>
      <c r="P117" t="s">
        <v>34</v>
      </c>
      <c r="Q117" t="s">
        <v>402</v>
      </c>
      <c r="R117" t="s">
        <v>237</v>
      </c>
    </row>
    <row r="118" spans="1:18" ht="12.75" customHeight="1">
      <c r="A118" s="2" t="s">
        <v>17</v>
      </c>
      <c r="B118" s="2" t="s">
        <v>159</v>
      </c>
      <c r="C118" s="2">
        <v>933</v>
      </c>
      <c r="D118" s="2" t="s">
        <v>385</v>
      </c>
      <c r="E118" s="3">
        <v>51320</v>
      </c>
      <c r="F118" s="4">
        <v>47881560</v>
      </c>
      <c r="G118" s="3">
        <v>0</v>
      </c>
      <c r="H118" s="4">
        <v>0</v>
      </c>
      <c r="I118" s="3">
        <v>0</v>
      </c>
      <c r="J118" s="4">
        <v>0</v>
      </c>
      <c r="K118" s="3">
        <v>51320</v>
      </c>
      <c r="L118" s="4">
        <v>47881560</v>
      </c>
      <c r="M118" s="2" t="s">
        <v>402</v>
      </c>
      <c r="N118" t="s">
        <v>402</v>
      </c>
      <c r="P118" t="s">
        <v>331</v>
      </c>
      <c r="Q118" t="s">
        <v>402</v>
      </c>
      <c r="R118" t="s">
        <v>278</v>
      </c>
    </row>
    <row r="119" spans="1:18" ht="12.75" customHeight="1">
      <c r="A119" s="2"/>
      <c r="B119" s="2"/>
      <c r="C119" s="2"/>
      <c r="D119" s="2"/>
      <c r="E119" s="3"/>
      <c r="F119" s="4"/>
      <c r="G119" s="3"/>
      <c r="H119" s="4"/>
      <c r="I119" s="3"/>
      <c r="J119" s="4"/>
      <c r="K119" s="3"/>
      <c r="L119" s="4"/>
      <c r="M119" s="2"/>
    </row>
    <row r="120" spans="1:18" ht="12.75" customHeight="1">
      <c r="A120" s="2" t="s">
        <v>28</v>
      </c>
      <c r="B120" s="2" t="s">
        <v>297</v>
      </c>
      <c r="C120" s="2">
        <v>0</v>
      </c>
      <c r="D120" s="2" t="s">
        <v>334</v>
      </c>
      <c r="E120" s="4">
        <v>0</v>
      </c>
      <c r="F120" s="4">
        <v>338537210</v>
      </c>
      <c r="G120" s="4">
        <v>0</v>
      </c>
      <c r="H120" s="4">
        <v>0</v>
      </c>
      <c r="I120" s="4">
        <v>0</v>
      </c>
      <c r="J120" s="4">
        <v>1861954</v>
      </c>
      <c r="K120" s="4">
        <v>0</v>
      </c>
      <c r="L120" s="4">
        <v>340399164</v>
      </c>
      <c r="M120" s="2" t="s">
        <v>402</v>
      </c>
      <c r="N120" t="s">
        <v>402</v>
      </c>
      <c r="P120" t="s">
        <v>21</v>
      </c>
      <c r="Q120" t="s">
        <v>402</v>
      </c>
      <c r="R120" t="s">
        <v>402</v>
      </c>
    </row>
    <row r="121" spans="1:18" ht="12.75" customHeight="1">
      <c r="A121" s="2" t="s">
        <v>117</v>
      </c>
      <c r="B121" s="2" t="s">
        <v>337</v>
      </c>
      <c r="C121" s="2">
        <v>1355</v>
      </c>
      <c r="D121" s="2" t="s">
        <v>99</v>
      </c>
      <c r="E121" s="3">
        <v>61710</v>
      </c>
      <c r="F121" s="4">
        <v>83617050</v>
      </c>
      <c r="G121" s="3">
        <v>0</v>
      </c>
      <c r="H121" s="4">
        <v>0</v>
      </c>
      <c r="I121" s="3">
        <v>0</v>
      </c>
      <c r="J121" s="4">
        <v>0</v>
      </c>
      <c r="K121" s="3">
        <v>61710</v>
      </c>
      <c r="L121" s="4">
        <v>83617050</v>
      </c>
      <c r="M121" s="2" t="s">
        <v>402</v>
      </c>
      <c r="N121" t="s">
        <v>137</v>
      </c>
      <c r="P121" t="s">
        <v>118</v>
      </c>
      <c r="Q121" t="s">
        <v>402</v>
      </c>
      <c r="R121" t="s">
        <v>111</v>
      </c>
    </row>
    <row r="122" spans="1:18" ht="12.75" hidden="1" customHeight="1">
      <c r="A122" s="2" t="s">
        <v>117</v>
      </c>
      <c r="B122" s="2" t="s">
        <v>166</v>
      </c>
      <c r="C122" s="2">
        <v>1412</v>
      </c>
      <c r="D122" s="2" t="s">
        <v>99</v>
      </c>
      <c r="E122" s="3">
        <v>59320</v>
      </c>
      <c r="F122" s="4">
        <v>83759840</v>
      </c>
      <c r="G122" s="3">
        <v>0</v>
      </c>
      <c r="H122" s="4">
        <v>0</v>
      </c>
      <c r="I122" s="3">
        <v>0</v>
      </c>
      <c r="J122" s="4">
        <v>0</v>
      </c>
      <c r="K122" s="3">
        <v>59320</v>
      </c>
      <c r="L122" s="4">
        <v>83759840</v>
      </c>
      <c r="M122" s="2" t="s">
        <v>402</v>
      </c>
      <c r="N122" t="s">
        <v>308</v>
      </c>
      <c r="P122" t="s">
        <v>214</v>
      </c>
      <c r="Q122" t="s">
        <v>402</v>
      </c>
      <c r="R122" t="s">
        <v>339</v>
      </c>
    </row>
    <row r="123" spans="1:18" ht="12.75" customHeight="1">
      <c r="A123" s="2" t="s">
        <v>117</v>
      </c>
      <c r="B123" s="2" t="s">
        <v>67</v>
      </c>
      <c r="C123" s="2">
        <v>3074</v>
      </c>
      <c r="D123" s="2" t="s">
        <v>99</v>
      </c>
      <c r="E123" s="3">
        <v>55680</v>
      </c>
      <c r="F123" s="4">
        <v>171160320</v>
      </c>
      <c r="G123" s="3">
        <v>0</v>
      </c>
      <c r="H123" s="4">
        <v>0</v>
      </c>
      <c r="I123" s="3">
        <v>0</v>
      </c>
      <c r="J123" s="4">
        <v>0</v>
      </c>
      <c r="K123" s="3">
        <v>55680</v>
      </c>
      <c r="L123" s="4">
        <v>171160320</v>
      </c>
      <c r="M123" s="2" t="s">
        <v>402</v>
      </c>
      <c r="N123" t="s">
        <v>400</v>
      </c>
      <c r="P123" t="s">
        <v>317</v>
      </c>
      <c r="Q123" t="s">
        <v>402</v>
      </c>
      <c r="R123" t="s">
        <v>202</v>
      </c>
    </row>
    <row r="124" spans="1:18" ht="12.75" hidden="1" customHeight="1">
      <c r="A124" s="2" t="s">
        <v>216</v>
      </c>
      <c r="B124" s="2" t="s">
        <v>10</v>
      </c>
      <c r="C124" s="2">
        <v>1</v>
      </c>
      <c r="D124" s="2" t="s">
        <v>96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1861954</v>
      </c>
      <c r="K124" s="4">
        <v>0</v>
      </c>
      <c r="L124" s="4">
        <v>1861954</v>
      </c>
      <c r="M124" s="2" t="s">
        <v>402</v>
      </c>
      <c r="N124" t="s">
        <v>402</v>
      </c>
      <c r="P124" t="s">
        <v>37</v>
      </c>
      <c r="Q124" t="s">
        <v>402</v>
      </c>
      <c r="R124" t="s">
        <v>326</v>
      </c>
    </row>
    <row r="125" spans="1:18" ht="12.75" customHeight="1">
      <c r="A125" s="2" t="s">
        <v>297</v>
      </c>
      <c r="B125" s="2" t="s">
        <v>297</v>
      </c>
      <c r="C125" s="2">
        <v>0</v>
      </c>
      <c r="D125" s="2" t="s">
        <v>334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2" t="s">
        <v>402</v>
      </c>
      <c r="N125" t="s">
        <v>402</v>
      </c>
      <c r="P125" t="s">
        <v>134</v>
      </c>
      <c r="Q125" t="s">
        <v>81</v>
      </c>
      <c r="R125" t="s">
        <v>402</v>
      </c>
    </row>
    <row r="126" spans="1:18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8" ht="12.75" customHeight="1">
      <c r="A127" s="2" t="s">
        <v>309</v>
      </c>
      <c r="B127" s="2" t="s">
        <v>297</v>
      </c>
      <c r="C127" s="2">
        <v>1</v>
      </c>
      <c r="D127" s="2" t="s">
        <v>96</v>
      </c>
      <c r="E127" s="2" t="s">
        <v>402</v>
      </c>
      <c r="F127" s="4">
        <v>0</v>
      </c>
      <c r="G127" s="2" t="s">
        <v>402</v>
      </c>
      <c r="H127" s="4">
        <v>0</v>
      </c>
      <c r="I127" s="2" t="s">
        <v>402</v>
      </c>
      <c r="J127" s="4">
        <v>86882000</v>
      </c>
      <c r="K127" s="2" t="s">
        <v>402</v>
      </c>
      <c r="L127" s="4">
        <v>86882000</v>
      </c>
      <c r="M127" s="2" t="s">
        <v>402</v>
      </c>
      <c r="N127" t="s">
        <v>402</v>
      </c>
      <c r="O127" t="s">
        <v>359</v>
      </c>
    </row>
    <row r="128" spans="1:18" ht="12.75" customHeight="1">
      <c r="A128" s="2" t="s">
        <v>336</v>
      </c>
      <c r="B128" s="2" t="s">
        <v>24</v>
      </c>
      <c r="C128" s="2">
        <v>4305</v>
      </c>
      <c r="D128" s="2" t="s">
        <v>259</v>
      </c>
      <c r="E128" s="3">
        <v>0</v>
      </c>
      <c r="F128" s="4">
        <v>0</v>
      </c>
      <c r="G128" s="3">
        <v>0</v>
      </c>
      <c r="H128" s="4">
        <v>0</v>
      </c>
      <c r="I128" s="3">
        <v>11400</v>
      </c>
      <c r="J128" s="4">
        <v>49077000</v>
      </c>
      <c r="K128" s="3">
        <v>11400</v>
      </c>
      <c r="L128" s="4">
        <v>49077000</v>
      </c>
      <c r="M128" s="2" t="s">
        <v>402</v>
      </c>
      <c r="N128" t="s">
        <v>402</v>
      </c>
      <c r="P128" t="s">
        <v>341</v>
      </c>
      <c r="Q128" t="s">
        <v>402</v>
      </c>
      <c r="R128" t="s">
        <v>126</v>
      </c>
    </row>
    <row r="129" spans="1:18" ht="12.75" customHeight="1">
      <c r="A129" s="2" t="s">
        <v>304</v>
      </c>
      <c r="B129" s="2" t="s">
        <v>232</v>
      </c>
      <c r="C129" s="2">
        <v>4305</v>
      </c>
      <c r="D129" s="2" t="s">
        <v>259</v>
      </c>
      <c r="E129" s="3">
        <v>0</v>
      </c>
      <c r="F129" s="4">
        <v>0</v>
      </c>
      <c r="G129" s="3">
        <v>0</v>
      </c>
      <c r="H129" s="4">
        <v>0</v>
      </c>
      <c r="I129" s="3">
        <v>6947</v>
      </c>
      <c r="J129" s="4">
        <v>29906835</v>
      </c>
      <c r="K129" s="3">
        <v>6947</v>
      </c>
      <c r="L129" s="4">
        <v>29906835</v>
      </c>
      <c r="M129" s="2" t="s">
        <v>402</v>
      </c>
      <c r="N129" t="s">
        <v>402</v>
      </c>
      <c r="P129" t="s">
        <v>231</v>
      </c>
      <c r="Q129" t="s">
        <v>402</v>
      </c>
      <c r="R129" t="s">
        <v>219</v>
      </c>
    </row>
    <row r="130" spans="1:18" ht="12.75" customHeight="1">
      <c r="A130" s="2" t="s">
        <v>110</v>
      </c>
      <c r="B130" s="2" t="s">
        <v>297</v>
      </c>
      <c r="C130" s="2">
        <v>0</v>
      </c>
      <c r="D130" s="2" t="s">
        <v>334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7898165</v>
      </c>
      <c r="K130" s="4">
        <v>0</v>
      </c>
      <c r="L130" s="4">
        <v>7898165</v>
      </c>
      <c r="M130" s="2" t="s">
        <v>402</v>
      </c>
      <c r="N130" t="s">
        <v>402</v>
      </c>
      <c r="P130" t="s">
        <v>133</v>
      </c>
      <c r="Q130" t="s">
        <v>81</v>
      </c>
      <c r="R130" t="s">
        <v>326</v>
      </c>
    </row>
    <row r="131" spans="1:18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</sheetData>
  <mergeCells count="9">
    <mergeCell ref="I2:J2"/>
    <mergeCell ref="K2:L2"/>
    <mergeCell ref="M2:M3"/>
    <mergeCell ref="A2:A3"/>
    <mergeCell ref="B2:B3"/>
    <mergeCell ref="C2:C3"/>
    <mergeCell ref="D2:D3"/>
    <mergeCell ref="E2:F2"/>
    <mergeCell ref="G2:H2"/>
  </mergeCells>
  <phoneticPr fontId="3" type="noConversion"/>
  <pageMargins left="0.74803149606299213" right="0.27" top="0.67" bottom="0.66" header="0.51181102362204722" footer="0.51181102362204722"/>
  <pageSetup paperSize="9" scale="85" orientation="landscape" r:id="rId1"/>
  <headerFooter alignWithMargins="0">
    <oddHeader>&amp;RPage : 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BreakPreview" zoomScaleNormal="100" zoomScaleSheetLayoutView="100" workbookViewId="0">
      <selection activeCell="F4" sqref="F4:I7"/>
    </sheetView>
  </sheetViews>
  <sheetFormatPr defaultRowHeight="12.75" customHeight="1"/>
  <cols>
    <col min="1" max="1" width="6" style="68" customWidth="1"/>
    <col min="2" max="2" width="21.7109375" style="76" customWidth="1"/>
    <col min="3" max="3" width="26.42578125" style="76" bestFit="1" customWidth="1"/>
    <col min="4" max="4" width="6.7109375" style="68" customWidth="1"/>
    <col min="5" max="5" width="7.7109375" style="68" customWidth="1"/>
    <col min="6" max="9" width="18.7109375" style="65" customWidth="1"/>
    <col min="10" max="10" width="16" style="65" customWidth="1"/>
    <col min="11" max="16384" width="9.140625" style="65"/>
  </cols>
  <sheetData>
    <row r="1" spans="1:10" s="67" customFormat="1" ht="24" customHeight="1">
      <c r="A1" s="122"/>
      <c r="B1" s="166" t="s">
        <v>479</v>
      </c>
      <c r="C1" s="166"/>
      <c r="D1" s="166"/>
      <c r="E1" s="167"/>
      <c r="F1" s="166"/>
      <c r="G1" s="166"/>
      <c r="H1" s="166"/>
      <c r="I1" s="166"/>
      <c r="J1" s="166"/>
    </row>
    <row r="2" spans="1:10" ht="22.5" customHeight="1">
      <c r="A2" s="123" t="str">
        <f>원가!A3</f>
        <v>공 사 명 : 핵융합특수실험동 옥상 방수공사</v>
      </c>
    </row>
    <row r="3" spans="1:10" s="67" customFormat="1" ht="24" customHeight="1">
      <c r="A3" s="69" t="s">
        <v>473</v>
      </c>
      <c r="B3" s="70" t="s">
        <v>56</v>
      </c>
      <c r="C3" s="70" t="s">
        <v>144</v>
      </c>
      <c r="D3" s="70" t="s">
        <v>8</v>
      </c>
      <c r="E3" s="70" t="s">
        <v>368</v>
      </c>
      <c r="F3" s="70" t="s">
        <v>264</v>
      </c>
      <c r="G3" s="70" t="s">
        <v>152</v>
      </c>
      <c r="H3" s="70" t="s">
        <v>22</v>
      </c>
      <c r="I3" s="70" t="s">
        <v>382</v>
      </c>
      <c r="J3" s="70" t="s">
        <v>481</v>
      </c>
    </row>
    <row r="4" spans="1:10" s="67" customFormat="1" ht="24" customHeight="1">
      <c r="A4" s="71">
        <v>1</v>
      </c>
      <c r="B4" s="77" t="s">
        <v>492</v>
      </c>
      <c r="C4" s="130" t="str">
        <f>'일위대가_호표(건축)'!B6</f>
        <v>방수공사 보양, 준공청소 포함, 폐기물처리포함</v>
      </c>
      <c r="D4" s="71">
        <v>1</v>
      </c>
      <c r="E4" s="74" t="s">
        <v>480</v>
      </c>
      <c r="F4" s="73"/>
      <c r="G4" s="73"/>
      <c r="H4" s="73"/>
      <c r="I4" s="73"/>
      <c r="J4" s="72"/>
    </row>
    <row r="5" spans="1:10" s="67" customFormat="1" ht="24" customHeight="1">
      <c r="A5" s="71">
        <v>2</v>
      </c>
      <c r="B5" s="77" t="s">
        <v>592</v>
      </c>
      <c r="C5" s="130" t="str">
        <f>'일위대가_호표(건축)'!B10</f>
        <v>바닥, SP-100</v>
      </c>
      <c r="D5" s="71">
        <v>1</v>
      </c>
      <c r="E5" s="74" t="s">
        <v>478</v>
      </c>
      <c r="F5" s="73"/>
      <c r="G5" s="73"/>
      <c r="H5" s="73"/>
      <c r="I5" s="73"/>
      <c r="J5" s="72"/>
    </row>
    <row r="6" spans="1:10" ht="24" customHeight="1">
      <c r="A6" s="71">
        <v>3</v>
      </c>
      <c r="B6" s="77" t="s">
        <v>592</v>
      </c>
      <c r="C6" s="120" t="str">
        <f>'일위대가_호표(건축)'!B29</f>
        <v>벽체, SP-100</v>
      </c>
      <c r="D6" s="71">
        <v>1</v>
      </c>
      <c r="E6" s="74" t="s">
        <v>478</v>
      </c>
      <c r="F6" s="92"/>
      <c r="G6" s="92"/>
      <c r="H6" s="92"/>
      <c r="I6" s="73"/>
      <c r="J6" s="75"/>
    </row>
    <row r="7" spans="1:10" ht="24" customHeight="1">
      <c r="A7" s="71"/>
      <c r="B7" s="78"/>
      <c r="C7" s="120"/>
      <c r="D7" s="71"/>
      <c r="E7" s="74"/>
      <c r="F7" s="92"/>
      <c r="G7" s="92"/>
      <c r="H7" s="92"/>
      <c r="I7" s="73"/>
      <c r="J7" s="75"/>
    </row>
    <row r="8" spans="1:10" ht="24" customHeight="1">
      <c r="A8" s="121"/>
      <c r="B8" s="78"/>
      <c r="C8" s="120"/>
      <c r="D8" s="121"/>
      <c r="E8" s="121"/>
      <c r="F8" s="92"/>
      <c r="G8" s="92"/>
      <c r="H8" s="92"/>
      <c r="I8" s="73"/>
      <c r="J8" s="75"/>
    </row>
    <row r="9" spans="1:10" ht="24" customHeight="1">
      <c r="A9" s="121"/>
      <c r="B9" s="78"/>
      <c r="C9" s="120"/>
      <c r="D9" s="121"/>
      <c r="E9" s="121"/>
      <c r="F9" s="92"/>
      <c r="G9" s="92"/>
      <c r="H9" s="92"/>
      <c r="I9" s="73"/>
      <c r="J9" s="75"/>
    </row>
    <row r="10" spans="1:10" ht="24" customHeight="1">
      <c r="A10" s="121"/>
      <c r="B10" s="78"/>
      <c r="C10" s="120"/>
      <c r="D10" s="121"/>
      <c r="E10" s="121"/>
      <c r="F10" s="92"/>
      <c r="G10" s="92"/>
      <c r="H10" s="92"/>
      <c r="I10" s="73"/>
      <c r="J10" s="75"/>
    </row>
    <row r="11" spans="1:10" ht="24" customHeight="1">
      <c r="A11" s="121"/>
      <c r="B11" s="78"/>
      <c r="C11" s="120"/>
      <c r="D11" s="121"/>
      <c r="E11" s="121"/>
      <c r="F11" s="92"/>
      <c r="G11" s="92"/>
      <c r="H11" s="92"/>
      <c r="I11" s="73"/>
      <c r="J11" s="75"/>
    </row>
    <row r="12" spans="1:10" ht="24" customHeight="1">
      <c r="A12" s="121"/>
      <c r="B12" s="78"/>
      <c r="C12" s="120"/>
      <c r="D12" s="121"/>
      <c r="E12" s="121"/>
      <c r="F12" s="92"/>
      <c r="G12" s="92"/>
      <c r="H12" s="92"/>
      <c r="I12" s="73"/>
      <c r="J12" s="75"/>
    </row>
    <row r="13" spans="1:10" ht="24" customHeight="1">
      <c r="A13" s="121"/>
      <c r="B13" s="78"/>
      <c r="C13" s="120"/>
      <c r="D13" s="121"/>
      <c r="E13" s="121"/>
      <c r="F13" s="92"/>
      <c r="G13" s="92"/>
      <c r="H13" s="92"/>
      <c r="I13" s="73"/>
      <c r="J13" s="75"/>
    </row>
    <row r="14" spans="1:10" ht="24" customHeight="1">
      <c r="A14" s="121"/>
      <c r="B14" s="120"/>
      <c r="C14" s="78"/>
      <c r="D14" s="121"/>
      <c r="E14" s="121"/>
      <c r="F14" s="92"/>
      <c r="G14" s="92"/>
      <c r="H14" s="92"/>
      <c r="I14" s="73"/>
      <c r="J14" s="75"/>
    </row>
    <row r="15" spans="1:10" ht="24" customHeight="1">
      <c r="A15" s="121"/>
      <c r="B15" s="78"/>
      <c r="C15" s="120"/>
      <c r="D15" s="121"/>
      <c r="E15" s="121"/>
      <c r="F15" s="92"/>
      <c r="G15" s="92"/>
      <c r="H15" s="92"/>
      <c r="I15" s="73"/>
      <c r="J15" s="75"/>
    </row>
    <row r="16" spans="1:10" ht="24" customHeight="1">
      <c r="A16" s="121"/>
      <c r="B16" s="120"/>
      <c r="C16" s="124"/>
      <c r="D16" s="121"/>
      <c r="E16" s="121"/>
      <c r="F16" s="92"/>
      <c r="G16" s="92"/>
      <c r="H16" s="92"/>
      <c r="I16" s="73"/>
      <c r="J16" s="75"/>
    </row>
    <row r="17" spans="1:10" ht="24" customHeight="1">
      <c r="A17" s="121"/>
      <c r="B17" s="78"/>
      <c r="C17" s="78"/>
      <c r="D17" s="121"/>
      <c r="E17" s="121"/>
      <c r="F17" s="92"/>
      <c r="G17" s="92"/>
      <c r="H17" s="92"/>
      <c r="I17" s="73"/>
      <c r="J17" s="75"/>
    </row>
    <row r="18" spans="1:10" ht="24" customHeight="1">
      <c r="A18" s="121"/>
      <c r="B18" s="78"/>
      <c r="C18" s="78"/>
      <c r="D18" s="121"/>
      <c r="E18" s="121"/>
      <c r="F18" s="92"/>
      <c r="G18" s="92"/>
      <c r="H18" s="92"/>
      <c r="I18" s="73"/>
      <c r="J18" s="75"/>
    </row>
    <row r="19" spans="1:10" ht="24" customHeight="1">
      <c r="A19" s="121"/>
      <c r="B19" s="120"/>
      <c r="C19" s="120"/>
      <c r="D19" s="121"/>
      <c r="E19" s="121"/>
      <c r="F19" s="92"/>
      <c r="G19" s="92"/>
      <c r="H19" s="92"/>
      <c r="I19" s="73"/>
      <c r="J19" s="75"/>
    </row>
    <row r="20" spans="1:10" ht="24" customHeight="1">
      <c r="A20" s="121"/>
      <c r="B20" s="78"/>
      <c r="C20" s="78"/>
      <c r="D20" s="121"/>
      <c r="E20" s="121"/>
      <c r="F20" s="75"/>
      <c r="G20" s="75"/>
      <c r="H20" s="75"/>
      <c r="I20" s="75"/>
      <c r="J20" s="75"/>
    </row>
    <row r="21" spans="1:10" ht="24" customHeight="1">
      <c r="A21" s="121"/>
      <c r="B21" s="78"/>
      <c r="C21" s="78"/>
      <c r="D21" s="121"/>
      <c r="E21" s="121"/>
      <c r="F21" s="75"/>
      <c r="G21" s="75"/>
      <c r="H21" s="75"/>
      <c r="I21" s="75"/>
      <c r="J21" s="75"/>
    </row>
    <row r="22" spans="1:10" ht="24" customHeight="1"/>
    <row r="23" spans="1:10" ht="24" customHeight="1"/>
    <row r="24" spans="1:10" ht="24" customHeight="1"/>
    <row r="25" spans="1:10" ht="24" customHeight="1"/>
    <row r="26" spans="1:10" ht="24" customHeight="1"/>
    <row r="27" spans="1:10" ht="24" customHeight="1"/>
    <row r="28" spans="1:10" ht="24" customHeight="1"/>
    <row r="29" spans="1:10" ht="24" customHeight="1"/>
    <row r="30" spans="1:10" ht="24" customHeight="1"/>
    <row r="31" spans="1:10" ht="24" customHeight="1"/>
    <row r="32" spans="1:10" ht="24" customHeight="1"/>
    <row r="33" ht="24" customHeight="1"/>
    <row r="34" ht="24" customHeight="1"/>
    <row r="35" ht="24" customHeight="1"/>
    <row r="36" ht="24" customHeight="1"/>
    <row r="37" ht="24" customHeight="1"/>
  </sheetData>
  <mergeCells count="1">
    <mergeCell ref="B1:J1"/>
  </mergeCells>
  <phoneticPr fontId="3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&amp;RPage : 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8"/>
  <sheetViews>
    <sheetView view="pageBreakPreview" zoomScaleNormal="85" zoomScaleSheetLayoutView="100" workbookViewId="0">
      <pane ySplit="4" topLeftCell="A5" activePane="bottomLeft" state="frozen"/>
      <selection activeCell="E8" sqref="E8"/>
      <selection pane="bottomLeft" activeCell="S45" sqref="S45"/>
    </sheetView>
  </sheetViews>
  <sheetFormatPr defaultRowHeight="12.75" customHeight="1"/>
  <cols>
    <col min="1" max="1" width="27.28515625" style="46" customWidth="1"/>
    <col min="2" max="2" width="38.140625" style="46" customWidth="1"/>
    <col min="3" max="3" width="8.28515625" style="60" bestFit="1" customWidth="1"/>
    <col min="4" max="4" width="5.5703125" style="50" customWidth="1"/>
    <col min="5" max="5" width="10.7109375" style="57" customWidth="1"/>
    <col min="6" max="12" width="10.7109375" style="49" customWidth="1"/>
    <col min="13" max="13" width="14" style="49" customWidth="1"/>
    <col min="14" max="16384" width="9.140625" style="46"/>
  </cols>
  <sheetData>
    <row r="1" spans="1:13" s="51" customFormat="1" ht="24" customHeight="1">
      <c r="A1" s="168" t="s">
        <v>493</v>
      </c>
      <c r="B1" s="168"/>
      <c r="C1" s="168"/>
      <c r="D1" s="168"/>
      <c r="E1" s="169"/>
      <c r="F1" s="168"/>
      <c r="G1" s="168"/>
      <c r="H1" s="168"/>
      <c r="I1" s="168"/>
      <c r="J1" s="168"/>
      <c r="K1" s="168"/>
      <c r="L1" s="168"/>
      <c r="M1" s="168"/>
    </row>
    <row r="2" spans="1:13" s="51" customFormat="1" ht="19.5" customHeight="1">
      <c r="A2" s="112" t="str">
        <f>원가!A3</f>
        <v>공 사 명 : 핵융합특수실험동 옥상 방수공사</v>
      </c>
      <c r="B2" s="54"/>
      <c r="C2" s="59"/>
      <c r="D2" s="54"/>
      <c r="E2" s="56"/>
      <c r="F2" s="54"/>
      <c r="G2" s="54"/>
      <c r="H2" s="54"/>
      <c r="I2" s="54"/>
      <c r="J2" s="54"/>
      <c r="K2" s="54"/>
      <c r="L2" s="54"/>
      <c r="M2" s="54"/>
    </row>
    <row r="3" spans="1:13" ht="24" customHeight="1">
      <c r="A3" s="170" t="s">
        <v>485</v>
      </c>
      <c r="B3" s="171" t="s">
        <v>170</v>
      </c>
      <c r="C3" s="172" t="s">
        <v>217</v>
      </c>
      <c r="D3" s="163" t="s">
        <v>139</v>
      </c>
      <c r="E3" s="163" t="s">
        <v>264</v>
      </c>
      <c r="F3" s="163" t="s">
        <v>402</v>
      </c>
      <c r="G3" s="163" t="s">
        <v>152</v>
      </c>
      <c r="H3" s="163" t="s">
        <v>402</v>
      </c>
      <c r="I3" s="163" t="s">
        <v>22</v>
      </c>
      <c r="J3" s="163" t="s">
        <v>402</v>
      </c>
      <c r="K3" s="163" t="s">
        <v>382</v>
      </c>
      <c r="L3" s="163" t="s">
        <v>402</v>
      </c>
      <c r="M3" s="163" t="s">
        <v>94</v>
      </c>
    </row>
    <row r="4" spans="1:13" ht="24" customHeight="1">
      <c r="A4" s="171" t="s">
        <v>402</v>
      </c>
      <c r="B4" s="171" t="s">
        <v>402</v>
      </c>
      <c r="C4" s="172" t="s">
        <v>402</v>
      </c>
      <c r="D4" s="163" t="s">
        <v>402</v>
      </c>
      <c r="E4" s="83" t="s">
        <v>80</v>
      </c>
      <c r="F4" s="95" t="s">
        <v>43</v>
      </c>
      <c r="G4" s="95" t="s">
        <v>80</v>
      </c>
      <c r="H4" s="95" t="s">
        <v>43</v>
      </c>
      <c r="I4" s="95" t="s">
        <v>80</v>
      </c>
      <c r="J4" s="95" t="s">
        <v>43</v>
      </c>
      <c r="K4" s="95" t="s">
        <v>80</v>
      </c>
      <c r="L4" s="95" t="s">
        <v>43</v>
      </c>
      <c r="M4" s="163" t="s">
        <v>402</v>
      </c>
    </row>
    <row r="5" spans="1:13" ht="24" customHeight="1">
      <c r="A5" s="113"/>
      <c r="B5" s="113"/>
      <c r="C5" s="114"/>
      <c r="D5" s="115"/>
      <c r="E5" s="116"/>
      <c r="F5" s="73"/>
      <c r="G5" s="116"/>
      <c r="H5" s="73"/>
      <c r="I5" s="116"/>
      <c r="J5" s="73"/>
      <c r="K5" s="73"/>
      <c r="L5" s="73"/>
      <c r="M5" s="116"/>
    </row>
    <row r="6" spans="1:13" ht="24" customHeight="1">
      <c r="A6" s="113" t="s">
        <v>489</v>
      </c>
      <c r="B6" s="113" t="s">
        <v>532</v>
      </c>
      <c r="C6" s="117">
        <v>1</v>
      </c>
      <c r="D6" s="115" t="s">
        <v>478</v>
      </c>
      <c r="E6" s="73"/>
      <c r="F6" s="116"/>
      <c r="G6" s="116"/>
      <c r="H6" s="116"/>
      <c r="I6" s="116"/>
      <c r="J6" s="116"/>
      <c r="K6" s="73"/>
      <c r="L6" s="73"/>
      <c r="M6" s="116" t="s">
        <v>402</v>
      </c>
    </row>
    <row r="7" spans="1:13" ht="24" customHeight="1">
      <c r="A7" s="113" t="s">
        <v>490</v>
      </c>
      <c r="B7" s="113" t="s">
        <v>532</v>
      </c>
      <c r="C7" s="117">
        <v>0.3</v>
      </c>
      <c r="D7" s="115" t="s">
        <v>491</v>
      </c>
      <c r="E7" s="73"/>
      <c r="F7" s="73"/>
      <c r="G7" s="73"/>
      <c r="H7" s="73"/>
      <c r="I7" s="73"/>
      <c r="J7" s="73"/>
      <c r="K7" s="73"/>
      <c r="L7" s="73"/>
      <c r="M7" s="116" t="s">
        <v>402</v>
      </c>
    </row>
    <row r="8" spans="1:13" ht="24" customHeight="1">
      <c r="A8" s="113" t="s">
        <v>165</v>
      </c>
      <c r="B8" s="113"/>
      <c r="C8" s="117"/>
      <c r="D8" s="115"/>
      <c r="E8" s="116"/>
      <c r="F8" s="73"/>
      <c r="G8" s="73"/>
      <c r="H8" s="73"/>
      <c r="I8" s="73"/>
      <c r="J8" s="73"/>
      <c r="K8" s="73"/>
      <c r="L8" s="73"/>
      <c r="M8" s="116"/>
    </row>
    <row r="9" spans="1:13" ht="24" customHeight="1">
      <c r="A9" s="113"/>
      <c r="B9" s="113"/>
      <c r="C9" s="117"/>
      <c r="D9" s="115"/>
      <c r="E9" s="116"/>
      <c r="F9" s="116"/>
      <c r="G9" s="116"/>
      <c r="H9" s="116"/>
      <c r="I9" s="116"/>
      <c r="J9" s="116"/>
      <c r="K9" s="73"/>
      <c r="L9" s="73"/>
      <c r="M9" s="116"/>
    </row>
    <row r="10" spans="1:13" ht="24" customHeight="1">
      <c r="A10" s="113" t="s">
        <v>546</v>
      </c>
      <c r="B10" s="113" t="s">
        <v>547</v>
      </c>
      <c r="C10" s="117">
        <v>1</v>
      </c>
      <c r="D10" s="118" t="s">
        <v>521</v>
      </c>
      <c r="E10" s="73"/>
      <c r="F10" s="116"/>
      <c r="G10" s="116"/>
      <c r="H10" s="116"/>
      <c r="I10" s="116"/>
      <c r="J10" s="116"/>
      <c r="K10" s="73"/>
      <c r="L10" s="73"/>
      <c r="M10" s="116"/>
    </row>
    <row r="11" spans="1:13" ht="24" customHeight="1">
      <c r="A11" s="113" t="s">
        <v>548</v>
      </c>
      <c r="B11" s="113" t="s">
        <v>549</v>
      </c>
      <c r="C11" s="117">
        <v>1.2</v>
      </c>
      <c r="D11" s="115" t="s">
        <v>521</v>
      </c>
      <c r="E11" s="73"/>
      <c r="F11" s="73"/>
      <c r="G11" s="116"/>
      <c r="H11" s="73"/>
      <c r="I11" s="116"/>
      <c r="J11" s="116"/>
      <c r="K11" s="73"/>
      <c r="L11" s="73"/>
      <c r="M11" s="116"/>
    </row>
    <row r="12" spans="1:13" ht="24" customHeight="1">
      <c r="A12" s="113" t="s">
        <v>551</v>
      </c>
      <c r="B12" s="113" t="s">
        <v>550</v>
      </c>
      <c r="C12" s="117">
        <v>0.75</v>
      </c>
      <c r="D12" s="115" t="s">
        <v>573</v>
      </c>
      <c r="E12" s="73"/>
      <c r="F12" s="73"/>
      <c r="G12" s="116"/>
      <c r="H12" s="73"/>
      <c r="I12" s="116"/>
      <c r="J12" s="116"/>
      <c r="K12" s="73"/>
      <c r="L12" s="73"/>
      <c r="M12" s="116"/>
    </row>
    <row r="13" spans="1:13" ht="24" customHeight="1">
      <c r="A13" s="113" t="s">
        <v>552</v>
      </c>
      <c r="B13" s="113" t="s">
        <v>553</v>
      </c>
      <c r="C13" s="117">
        <v>0.74</v>
      </c>
      <c r="D13" s="115" t="s">
        <v>522</v>
      </c>
      <c r="E13" s="73"/>
      <c r="F13" s="73"/>
      <c r="G13" s="116"/>
      <c r="H13" s="73"/>
      <c r="I13" s="116"/>
      <c r="J13" s="116"/>
      <c r="K13" s="73"/>
      <c r="L13" s="73"/>
      <c r="M13" s="116"/>
    </row>
    <row r="14" spans="1:13" ht="24" customHeight="1">
      <c r="A14" s="113" t="s">
        <v>554</v>
      </c>
      <c r="B14" s="113" t="s">
        <v>555</v>
      </c>
      <c r="C14" s="117">
        <v>0.57999999999999996</v>
      </c>
      <c r="D14" s="115" t="s">
        <v>522</v>
      </c>
      <c r="E14" s="73"/>
      <c r="F14" s="73"/>
      <c r="G14" s="116"/>
      <c r="H14" s="73"/>
      <c r="I14" s="116"/>
      <c r="J14" s="116"/>
      <c r="K14" s="73"/>
      <c r="L14" s="73"/>
      <c r="M14" s="116"/>
    </row>
    <row r="15" spans="1:13" ht="24" customHeight="1">
      <c r="A15" s="113" t="s">
        <v>556</v>
      </c>
      <c r="B15" s="113" t="s">
        <v>557</v>
      </c>
      <c r="C15" s="117">
        <v>0.13200000000000001</v>
      </c>
      <c r="D15" s="115" t="s">
        <v>522</v>
      </c>
      <c r="E15" s="73"/>
      <c r="F15" s="73"/>
      <c r="G15" s="116"/>
      <c r="H15" s="73"/>
      <c r="I15" s="116"/>
      <c r="J15" s="116"/>
      <c r="K15" s="73"/>
      <c r="L15" s="73"/>
      <c r="M15" s="116"/>
    </row>
    <row r="16" spans="1:13" ht="24" customHeight="1">
      <c r="A16" s="113" t="s">
        <v>558</v>
      </c>
      <c r="B16" s="113" t="s">
        <v>559</v>
      </c>
      <c r="C16" s="117">
        <v>2</v>
      </c>
      <c r="D16" s="115" t="s">
        <v>574</v>
      </c>
      <c r="E16" s="73"/>
      <c r="F16" s="73"/>
      <c r="G16" s="116"/>
      <c r="H16" s="73"/>
      <c r="I16" s="116"/>
      <c r="J16" s="116"/>
      <c r="K16" s="73"/>
      <c r="L16" s="73"/>
      <c r="M16" s="116"/>
    </row>
    <row r="17" spans="1:13" ht="24" customHeight="1">
      <c r="A17" s="113" t="s">
        <v>560</v>
      </c>
      <c r="B17" s="113" t="s">
        <v>561</v>
      </c>
      <c r="C17" s="117">
        <v>0</v>
      </c>
      <c r="D17" s="115" t="s">
        <v>574</v>
      </c>
      <c r="E17" s="73"/>
      <c r="F17" s="73"/>
      <c r="G17" s="116"/>
      <c r="H17" s="73"/>
      <c r="I17" s="116"/>
      <c r="J17" s="116"/>
      <c r="K17" s="73"/>
      <c r="L17" s="73"/>
      <c r="M17" s="116"/>
    </row>
    <row r="18" spans="1:13" ht="24" customHeight="1">
      <c r="A18" s="113" t="s">
        <v>560</v>
      </c>
      <c r="B18" s="113" t="s">
        <v>562</v>
      </c>
      <c r="C18" s="117">
        <v>2</v>
      </c>
      <c r="D18" s="115" t="s">
        <v>574</v>
      </c>
      <c r="E18" s="73"/>
      <c r="F18" s="73"/>
      <c r="G18" s="116"/>
      <c r="H18" s="73"/>
      <c r="I18" s="116"/>
      <c r="J18" s="116"/>
      <c r="K18" s="73"/>
      <c r="L18" s="73"/>
      <c r="M18" s="116"/>
    </row>
    <row r="19" spans="1:13" ht="24" customHeight="1">
      <c r="A19" s="113" t="s">
        <v>563</v>
      </c>
      <c r="B19" s="113" t="s">
        <v>564</v>
      </c>
      <c r="C19" s="117">
        <v>0.4</v>
      </c>
      <c r="D19" s="115" t="s">
        <v>522</v>
      </c>
      <c r="E19" s="73"/>
      <c r="F19" s="73"/>
      <c r="G19" s="116"/>
      <c r="H19" s="73"/>
      <c r="I19" s="116"/>
      <c r="J19" s="116"/>
      <c r="K19" s="73"/>
      <c r="L19" s="73"/>
      <c r="M19" s="116"/>
    </row>
    <row r="20" spans="1:13" ht="24" customHeight="1">
      <c r="A20" s="113" t="s">
        <v>565</v>
      </c>
      <c r="B20" s="113" t="s">
        <v>566</v>
      </c>
      <c r="C20" s="117">
        <v>0.7</v>
      </c>
      <c r="D20" s="115" t="s">
        <v>575</v>
      </c>
      <c r="E20" s="73"/>
      <c r="F20" s="73"/>
      <c r="G20" s="116"/>
      <c r="H20" s="73"/>
      <c r="I20" s="116"/>
      <c r="J20" s="116"/>
      <c r="K20" s="73"/>
      <c r="L20" s="73"/>
      <c r="M20" s="116"/>
    </row>
    <row r="21" spans="1:13" ht="24" customHeight="1">
      <c r="A21" s="113" t="s">
        <v>567</v>
      </c>
      <c r="B21" s="113" t="s">
        <v>568</v>
      </c>
      <c r="C21" s="117">
        <v>0.7</v>
      </c>
      <c r="D21" s="115" t="s">
        <v>575</v>
      </c>
      <c r="E21" s="73"/>
      <c r="F21" s="73"/>
      <c r="G21" s="116"/>
      <c r="H21" s="73"/>
      <c r="I21" s="116"/>
      <c r="J21" s="116"/>
      <c r="K21" s="73"/>
      <c r="L21" s="73"/>
      <c r="M21" s="116"/>
    </row>
    <row r="22" spans="1:13" ht="24" customHeight="1">
      <c r="A22" s="113" t="s">
        <v>523</v>
      </c>
      <c r="B22" s="113" t="s">
        <v>524</v>
      </c>
      <c r="C22" s="117">
        <v>0.16900000000000001</v>
      </c>
      <c r="D22" s="115" t="s">
        <v>525</v>
      </c>
      <c r="E22" s="73"/>
      <c r="F22" s="73"/>
      <c r="G22" s="116"/>
      <c r="H22" s="73"/>
      <c r="I22" s="116"/>
      <c r="J22" s="116"/>
      <c r="K22" s="73"/>
      <c r="L22" s="73"/>
      <c r="M22" s="116"/>
    </row>
    <row r="23" spans="1:13" ht="24" customHeight="1">
      <c r="A23" s="113" t="s">
        <v>523</v>
      </c>
      <c r="B23" s="113" t="s">
        <v>526</v>
      </c>
      <c r="C23" s="117">
        <v>0.13300000000000001</v>
      </c>
      <c r="D23" s="115" t="s">
        <v>525</v>
      </c>
      <c r="E23" s="73"/>
      <c r="F23" s="73"/>
      <c r="G23" s="116"/>
      <c r="H23" s="73"/>
      <c r="I23" s="116"/>
      <c r="J23" s="116"/>
      <c r="K23" s="73"/>
      <c r="L23" s="73"/>
      <c r="M23" s="116"/>
    </row>
    <row r="24" spans="1:13" ht="24" customHeight="1">
      <c r="A24" s="113" t="s">
        <v>523</v>
      </c>
      <c r="B24" s="113" t="s">
        <v>572</v>
      </c>
      <c r="C24" s="117">
        <v>3.4000000000000002E-2</v>
      </c>
      <c r="D24" s="115" t="s">
        <v>525</v>
      </c>
      <c r="E24" s="73"/>
      <c r="F24" s="73"/>
      <c r="G24" s="116"/>
      <c r="H24" s="73"/>
      <c r="I24" s="116"/>
      <c r="J24" s="116"/>
      <c r="K24" s="73"/>
      <c r="L24" s="73"/>
      <c r="M24" s="116"/>
    </row>
    <row r="25" spans="1:13" ht="24" customHeight="1">
      <c r="A25" s="113" t="s">
        <v>569</v>
      </c>
      <c r="B25" s="113" t="s">
        <v>570</v>
      </c>
      <c r="C25" s="117">
        <v>1</v>
      </c>
      <c r="D25" s="115" t="s">
        <v>528</v>
      </c>
      <c r="E25" s="73"/>
      <c r="F25" s="73"/>
      <c r="G25" s="116"/>
      <c r="H25" s="73"/>
      <c r="I25" s="116"/>
      <c r="J25" s="116"/>
      <c r="K25" s="73"/>
      <c r="L25" s="73"/>
      <c r="M25" s="116"/>
    </row>
    <row r="26" spans="1:13" ht="24" customHeight="1">
      <c r="A26" s="113" t="s">
        <v>527</v>
      </c>
      <c r="B26" s="113" t="s">
        <v>571</v>
      </c>
      <c r="C26" s="117">
        <v>1</v>
      </c>
      <c r="D26" s="115" t="s">
        <v>528</v>
      </c>
      <c r="E26" s="73"/>
      <c r="F26" s="73"/>
      <c r="G26" s="116"/>
      <c r="H26" s="73"/>
      <c r="I26" s="116"/>
      <c r="J26" s="116"/>
      <c r="K26" s="73"/>
      <c r="L26" s="73"/>
      <c r="M26" s="116"/>
    </row>
    <row r="27" spans="1:13" ht="24" customHeight="1">
      <c r="A27" s="113" t="s">
        <v>165</v>
      </c>
      <c r="B27" s="113"/>
      <c r="C27" s="117"/>
      <c r="D27" s="115"/>
      <c r="E27" s="73"/>
      <c r="F27" s="73"/>
      <c r="G27" s="73"/>
      <c r="H27" s="73"/>
      <c r="I27" s="73"/>
      <c r="J27" s="73"/>
      <c r="K27" s="73"/>
      <c r="L27" s="73"/>
      <c r="M27" s="116"/>
    </row>
    <row r="28" spans="1:13" ht="24" customHeight="1">
      <c r="A28" s="113"/>
      <c r="B28" s="113"/>
      <c r="C28" s="117"/>
      <c r="D28" s="115"/>
      <c r="E28" s="119"/>
      <c r="F28" s="116"/>
      <c r="G28" s="116"/>
      <c r="H28" s="116"/>
      <c r="I28" s="116"/>
      <c r="J28" s="116"/>
      <c r="K28" s="73"/>
      <c r="L28" s="73"/>
      <c r="M28" s="116"/>
    </row>
    <row r="29" spans="1:13" ht="24" customHeight="1">
      <c r="A29" s="113" t="s">
        <v>590</v>
      </c>
      <c r="B29" s="113" t="s">
        <v>591</v>
      </c>
      <c r="C29" s="117">
        <v>1</v>
      </c>
      <c r="D29" s="118" t="s">
        <v>521</v>
      </c>
      <c r="E29" s="73"/>
      <c r="F29" s="116"/>
      <c r="G29" s="116"/>
      <c r="H29" s="116"/>
      <c r="I29" s="116"/>
      <c r="J29" s="116"/>
      <c r="K29" s="73"/>
      <c r="L29" s="73"/>
      <c r="M29" s="116"/>
    </row>
    <row r="30" spans="1:13" ht="24" customHeight="1">
      <c r="A30" s="113" t="s">
        <v>548</v>
      </c>
      <c r="B30" s="113" t="s">
        <v>549</v>
      </c>
      <c r="C30" s="117">
        <v>0</v>
      </c>
      <c r="D30" s="115" t="s">
        <v>521</v>
      </c>
      <c r="E30" s="73"/>
      <c r="F30" s="73"/>
      <c r="G30" s="116"/>
      <c r="H30" s="73"/>
      <c r="I30" s="116"/>
      <c r="J30" s="116"/>
      <c r="K30" s="73"/>
      <c r="L30" s="73"/>
      <c r="M30" s="116"/>
    </row>
    <row r="31" spans="1:13" ht="24" customHeight="1">
      <c r="A31" s="113" t="s">
        <v>551</v>
      </c>
      <c r="B31" s="113" t="s">
        <v>550</v>
      </c>
      <c r="C31" s="117">
        <v>0.78</v>
      </c>
      <c r="D31" s="115" t="s">
        <v>573</v>
      </c>
      <c r="E31" s="73"/>
      <c r="F31" s="73"/>
      <c r="G31" s="116"/>
      <c r="H31" s="73"/>
      <c r="I31" s="116"/>
      <c r="J31" s="116"/>
      <c r="K31" s="73"/>
      <c r="L31" s="73"/>
      <c r="M31" s="116"/>
    </row>
    <row r="32" spans="1:13" ht="24" customHeight="1">
      <c r="A32" s="113" t="s">
        <v>552</v>
      </c>
      <c r="B32" s="113" t="s">
        <v>553</v>
      </c>
      <c r="C32" s="117">
        <v>0.76200000000000001</v>
      </c>
      <c r="D32" s="115" t="s">
        <v>522</v>
      </c>
      <c r="E32" s="73"/>
      <c r="F32" s="73"/>
      <c r="G32" s="116"/>
      <c r="H32" s="73"/>
      <c r="I32" s="116"/>
      <c r="J32" s="116"/>
      <c r="K32" s="73"/>
      <c r="L32" s="73"/>
      <c r="M32" s="116"/>
    </row>
    <row r="33" spans="1:13" ht="24" customHeight="1">
      <c r="A33" s="113" t="s">
        <v>554</v>
      </c>
      <c r="B33" s="113" t="s">
        <v>555</v>
      </c>
      <c r="C33" s="117">
        <v>0.59699999999999998</v>
      </c>
      <c r="D33" s="115" t="s">
        <v>522</v>
      </c>
      <c r="E33" s="73"/>
      <c r="F33" s="73"/>
      <c r="G33" s="116"/>
      <c r="H33" s="73"/>
      <c r="I33" s="116"/>
      <c r="J33" s="116"/>
      <c r="K33" s="73"/>
      <c r="L33" s="73"/>
      <c r="M33" s="116"/>
    </row>
    <row r="34" spans="1:13" ht="24" customHeight="1">
      <c r="A34" s="113" t="s">
        <v>556</v>
      </c>
      <c r="B34" s="113" t="s">
        <v>557</v>
      </c>
      <c r="C34" s="117">
        <v>0.14399999999999999</v>
      </c>
      <c r="D34" s="115" t="s">
        <v>522</v>
      </c>
      <c r="E34" s="73"/>
      <c r="F34" s="73"/>
      <c r="G34" s="116"/>
      <c r="H34" s="73"/>
      <c r="I34" s="116"/>
      <c r="J34" s="116"/>
      <c r="K34" s="73"/>
      <c r="L34" s="73"/>
      <c r="M34" s="116"/>
    </row>
    <row r="35" spans="1:13" ht="24" customHeight="1">
      <c r="A35" s="113" t="s">
        <v>558</v>
      </c>
      <c r="B35" s="113" t="s">
        <v>559</v>
      </c>
      <c r="C35" s="117">
        <v>2</v>
      </c>
      <c r="D35" s="115" t="s">
        <v>574</v>
      </c>
      <c r="E35" s="73"/>
      <c r="F35" s="73"/>
      <c r="G35" s="116"/>
      <c r="H35" s="73"/>
      <c r="I35" s="116"/>
      <c r="J35" s="116"/>
      <c r="K35" s="73"/>
      <c r="L35" s="73"/>
      <c r="M35" s="116"/>
    </row>
    <row r="36" spans="1:13" ht="24" customHeight="1">
      <c r="A36" s="113" t="s">
        <v>560</v>
      </c>
      <c r="B36" s="113" t="s">
        <v>561</v>
      </c>
      <c r="C36" s="117">
        <v>2</v>
      </c>
      <c r="D36" s="115" t="s">
        <v>574</v>
      </c>
      <c r="E36" s="73"/>
      <c r="F36" s="73"/>
      <c r="G36" s="116"/>
      <c r="H36" s="73"/>
      <c r="I36" s="116"/>
      <c r="J36" s="116"/>
      <c r="K36" s="73"/>
      <c r="L36" s="73"/>
      <c r="M36" s="116"/>
    </row>
    <row r="37" spans="1:13" ht="24" customHeight="1">
      <c r="A37" s="113" t="s">
        <v>560</v>
      </c>
      <c r="B37" s="113" t="s">
        <v>562</v>
      </c>
      <c r="C37" s="117">
        <v>0</v>
      </c>
      <c r="D37" s="115" t="s">
        <v>574</v>
      </c>
      <c r="E37" s="73"/>
      <c r="F37" s="73"/>
      <c r="G37" s="116"/>
      <c r="H37" s="73"/>
      <c r="I37" s="116"/>
      <c r="J37" s="116"/>
      <c r="K37" s="73"/>
      <c r="L37" s="73"/>
      <c r="M37" s="116"/>
    </row>
    <row r="38" spans="1:13" ht="24" customHeight="1">
      <c r="A38" s="113" t="s">
        <v>563</v>
      </c>
      <c r="B38" s="113" t="s">
        <v>564</v>
      </c>
      <c r="C38" s="117">
        <v>0.42</v>
      </c>
      <c r="D38" s="115" t="s">
        <v>522</v>
      </c>
      <c r="E38" s="73"/>
      <c r="F38" s="73"/>
      <c r="G38" s="116"/>
      <c r="H38" s="73"/>
      <c r="I38" s="116"/>
      <c r="J38" s="116"/>
      <c r="K38" s="73"/>
      <c r="L38" s="73"/>
      <c r="M38" s="116"/>
    </row>
    <row r="39" spans="1:13" ht="24" customHeight="1">
      <c r="A39" s="113" t="s">
        <v>565</v>
      </c>
      <c r="B39" s="113" t="s">
        <v>566</v>
      </c>
      <c r="C39" s="117">
        <v>0</v>
      </c>
      <c r="D39" s="115" t="s">
        <v>575</v>
      </c>
      <c r="E39" s="73"/>
      <c r="F39" s="73"/>
      <c r="G39" s="116"/>
      <c r="H39" s="73"/>
      <c r="I39" s="116"/>
      <c r="J39" s="116"/>
      <c r="K39" s="73"/>
      <c r="L39" s="73"/>
      <c r="M39" s="116"/>
    </row>
    <row r="40" spans="1:13" ht="24" customHeight="1">
      <c r="A40" s="113" t="s">
        <v>567</v>
      </c>
      <c r="B40" s="113" t="s">
        <v>568</v>
      </c>
      <c r="C40" s="117">
        <v>0</v>
      </c>
      <c r="D40" s="115" t="s">
        <v>575</v>
      </c>
      <c r="E40" s="73"/>
      <c r="F40" s="73"/>
      <c r="G40" s="116"/>
      <c r="H40" s="73"/>
      <c r="I40" s="116"/>
      <c r="J40" s="116"/>
      <c r="K40" s="73"/>
      <c r="L40" s="73"/>
      <c r="M40" s="116"/>
    </row>
    <row r="41" spans="1:13" ht="24" customHeight="1">
      <c r="A41" s="113" t="s">
        <v>523</v>
      </c>
      <c r="B41" s="113" t="s">
        <v>524</v>
      </c>
      <c r="C41" s="117">
        <v>0.125</v>
      </c>
      <c r="D41" s="115" t="s">
        <v>525</v>
      </c>
      <c r="E41" s="73"/>
      <c r="F41" s="73"/>
      <c r="G41" s="116"/>
      <c r="H41" s="73"/>
      <c r="I41" s="116"/>
      <c r="J41" s="116"/>
      <c r="K41" s="73"/>
      <c r="L41" s="73"/>
      <c r="M41" s="116"/>
    </row>
    <row r="42" spans="1:13" ht="24" customHeight="1">
      <c r="A42" s="113" t="s">
        <v>523</v>
      </c>
      <c r="B42" s="113" t="s">
        <v>526</v>
      </c>
      <c r="C42" s="117">
        <v>0.125</v>
      </c>
      <c r="D42" s="115" t="s">
        <v>525</v>
      </c>
      <c r="E42" s="73"/>
      <c r="F42" s="73"/>
      <c r="G42" s="116"/>
      <c r="H42" s="73"/>
      <c r="I42" s="116"/>
      <c r="J42" s="116"/>
      <c r="K42" s="73"/>
      <c r="L42" s="73"/>
      <c r="M42" s="116"/>
    </row>
    <row r="43" spans="1:13" ht="24" customHeight="1">
      <c r="A43" s="113" t="s">
        <v>523</v>
      </c>
      <c r="B43" s="113" t="s">
        <v>572</v>
      </c>
      <c r="C43" s="117">
        <v>3.4700000000000002E-2</v>
      </c>
      <c r="D43" s="115" t="s">
        <v>525</v>
      </c>
      <c r="E43" s="73"/>
      <c r="F43" s="73"/>
      <c r="G43" s="116"/>
      <c r="H43" s="73"/>
      <c r="I43" s="116"/>
      <c r="J43" s="116"/>
      <c r="K43" s="73"/>
      <c r="L43" s="73"/>
      <c r="M43" s="116"/>
    </row>
    <row r="44" spans="1:13" ht="24" customHeight="1">
      <c r="A44" s="113" t="s">
        <v>569</v>
      </c>
      <c r="B44" s="113" t="s">
        <v>570</v>
      </c>
      <c r="C44" s="117">
        <v>1</v>
      </c>
      <c r="D44" s="115" t="s">
        <v>528</v>
      </c>
      <c r="E44" s="73"/>
      <c r="F44" s="73"/>
      <c r="G44" s="116"/>
      <c r="H44" s="73"/>
      <c r="I44" s="116"/>
      <c r="J44" s="116"/>
      <c r="K44" s="73"/>
      <c r="L44" s="73"/>
      <c r="M44" s="116"/>
    </row>
    <row r="45" spans="1:13" ht="24" customHeight="1">
      <c r="A45" s="113" t="s">
        <v>527</v>
      </c>
      <c r="B45" s="113" t="s">
        <v>571</v>
      </c>
      <c r="C45" s="117">
        <v>1</v>
      </c>
      <c r="D45" s="115" t="s">
        <v>528</v>
      </c>
      <c r="E45" s="73"/>
      <c r="F45" s="73"/>
      <c r="G45" s="116"/>
      <c r="H45" s="73"/>
      <c r="I45" s="116"/>
      <c r="J45" s="116"/>
      <c r="K45" s="73"/>
      <c r="L45" s="73"/>
      <c r="M45" s="116"/>
    </row>
    <row r="46" spans="1:13" ht="24" customHeight="1">
      <c r="A46" s="113" t="s">
        <v>165</v>
      </c>
      <c r="B46" s="113"/>
      <c r="C46" s="117"/>
      <c r="D46" s="115"/>
      <c r="E46" s="73"/>
      <c r="F46" s="73"/>
      <c r="G46" s="73"/>
      <c r="H46" s="73"/>
      <c r="I46" s="73"/>
      <c r="J46" s="73"/>
      <c r="K46" s="73"/>
      <c r="L46" s="73"/>
      <c r="M46" s="116"/>
    </row>
    <row r="47" spans="1:13" ht="18" customHeight="1">
      <c r="E47" s="48"/>
    </row>
    <row r="48" spans="1:13" ht="18" customHeight="1">
      <c r="E48" s="48"/>
    </row>
    <row r="49" spans="5:5" ht="18" customHeight="1">
      <c r="E49" s="48"/>
    </row>
    <row r="50" spans="5:5" ht="18" customHeight="1">
      <c r="E50" s="48"/>
    </row>
    <row r="51" spans="5:5" ht="18" customHeight="1">
      <c r="E51" s="48"/>
    </row>
    <row r="52" spans="5:5" ht="18" customHeight="1">
      <c r="E52" s="48"/>
    </row>
    <row r="53" spans="5:5" ht="12.75" customHeight="1">
      <c r="E53" s="48"/>
    </row>
    <row r="54" spans="5:5" ht="12.75" customHeight="1">
      <c r="E54" s="48"/>
    </row>
    <row r="55" spans="5:5" ht="12.75" customHeight="1">
      <c r="E55" s="48"/>
    </row>
    <row r="56" spans="5:5" ht="12.75" customHeight="1">
      <c r="E56" s="48"/>
    </row>
    <row r="57" spans="5:5" ht="12.75" customHeight="1">
      <c r="E57" s="48"/>
    </row>
    <row r="58" spans="5:5" ht="12.75" customHeight="1">
      <c r="E58" s="48"/>
    </row>
    <row r="59" spans="5:5" ht="12.75" customHeight="1">
      <c r="E59" s="48"/>
    </row>
    <row r="60" spans="5:5" ht="12.75" customHeight="1">
      <c r="E60" s="48"/>
    </row>
    <row r="61" spans="5:5" ht="12.75" customHeight="1">
      <c r="E61" s="48"/>
    </row>
    <row r="62" spans="5:5" ht="12.75" customHeight="1">
      <c r="E62" s="48"/>
    </row>
    <row r="63" spans="5:5" ht="12.75" customHeight="1">
      <c r="E63" s="48"/>
    </row>
    <row r="64" spans="5:5" ht="12.75" customHeight="1">
      <c r="E64" s="48"/>
    </row>
    <row r="65" spans="5:5" ht="12.75" customHeight="1">
      <c r="E65" s="48"/>
    </row>
    <row r="66" spans="5:5" ht="12.75" customHeight="1">
      <c r="E66" s="48"/>
    </row>
    <row r="67" spans="5:5" ht="12.75" customHeight="1">
      <c r="E67" s="48"/>
    </row>
    <row r="68" spans="5:5" ht="12.75" customHeight="1">
      <c r="E68" s="48"/>
    </row>
    <row r="69" spans="5:5" ht="12.75" customHeight="1">
      <c r="E69" s="48"/>
    </row>
    <row r="70" spans="5:5" ht="12.75" customHeight="1">
      <c r="E70" s="48"/>
    </row>
    <row r="71" spans="5:5" ht="12.75" customHeight="1">
      <c r="E71" s="48"/>
    </row>
    <row r="72" spans="5:5" ht="12.75" customHeight="1">
      <c r="E72" s="48"/>
    </row>
    <row r="73" spans="5:5" ht="12.75" customHeight="1">
      <c r="E73" s="48"/>
    </row>
    <row r="74" spans="5:5" ht="12.75" customHeight="1">
      <c r="E74" s="48"/>
    </row>
    <row r="75" spans="5:5" ht="12.75" customHeight="1">
      <c r="E75" s="48"/>
    </row>
    <row r="76" spans="5:5" ht="12.75" customHeight="1">
      <c r="E76" s="48"/>
    </row>
    <row r="77" spans="5:5" ht="12.75" customHeight="1">
      <c r="E77" s="48"/>
    </row>
    <row r="78" spans="5:5" ht="12.75" customHeight="1">
      <c r="E78" s="48"/>
    </row>
    <row r="79" spans="5:5" ht="12.75" customHeight="1">
      <c r="E79" s="48"/>
    </row>
    <row r="80" spans="5:5" ht="12.75" customHeight="1">
      <c r="E80" s="48"/>
    </row>
    <row r="81" spans="5:5" ht="12.75" customHeight="1">
      <c r="E81" s="48"/>
    </row>
    <row r="82" spans="5:5" ht="12.75" customHeight="1">
      <c r="E82" s="48"/>
    </row>
    <row r="83" spans="5:5" ht="12.75" customHeight="1">
      <c r="E83" s="48"/>
    </row>
    <row r="84" spans="5:5" ht="12.75" customHeight="1">
      <c r="E84" s="48"/>
    </row>
    <row r="85" spans="5:5" ht="12.75" customHeight="1">
      <c r="E85" s="48"/>
    </row>
    <row r="86" spans="5:5" ht="12.75" customHeight="1">
      <c r="E86" s="48"/>
    </row>
    <row r="87" spans="5:5" ht="12.75" customHeight="1">
      <c r="E87" s="48"/>
    </row>
    <row r="88" spans="5:5" ht="12.75" customHeight="1">
      <c r="E88" s="48"/>
    </row>
    <row r="89" spans="5:5" ht="12.75" customHeight="1">
      <c r="E89" s="48"/>
    </row>
    <row r="90" spans="5:5" ht="12.75" customHeight="1">
      <c r="E90" s="48"/>
    </row>
    <row r="91" spans="5:5" ht="12.75" customHeight="1">
      <c r="E91" s="48"/>
    </row>
    <row r="92" spans="5:5" ht="12.75" customHeight="1">
      <c r="E92" s="48"/>
    </row>
    <row r="93" spans="5:5" ht="12.75" customHeight="1">
      <c r="E93" s="48"/>
    </row>
    <row r="94" spans="5:5" ht="12.75" customHeight="1">
      <c r="E94" s="48"/>
    </row>
    <row r="95" spans="5:5" ht="12.75" customHeight="1">
      <c r="E95" s="48"/>
    </row>
    <row r="96" spans="5:5" ht="12.75" customHeight="1">
      <c r="E96" s="48"/>
    </row>
    <row r="97" spans="5:5" ht="12.75" customHeight="1">
      <c r="E97" s="48"/>
    </row>
    <row r="98" spans="5:5" ht="12.75" customHeight="1">
      <c r="E98" s="48"/>
    </row>
    <row r="99" spans="5:5" ht="12.75" customHeight="1">
      <c r="E99" s="48"/>
    </row>
    <row r="100" spans="5:5" ht="12.75" customHeight="1">
      <c r="E100" s="48"/>
    </row>
    <row r="101" spans="5:5" ht="12.75" customHeight="1">
      <c r="E101" s="48"/>
    </row>
    <row r="102" spans="5:5" ht="12.75" customHeight="1">
      <c r="E102" s="48"/>
    </row>
    <row r="103" spans="5:5" ht="12.75" customHeight="1">
      <c r="E103" s="48"/>
    </row>
    <row r="104" spans="5:5" ht="12.75" customHeight="1">
      <c r="E104" s="48"/>
    </row>
    <row r="105" spans="5:5" ht="12.75" customHeight="1">
      <c r="E105" s="48"/>
    </row>
    <row r="106" spans="5:5" ht="12.75" customHeight="1">
      <c r="E106" s="48"/>
    </row>
    <row r="107" spans="5:5" ht="12.75" customHeight="1">
      <c r="E107" s="48"/>
    </row>
    <row r="108" spans="5:5" ht="12.75" customHeight="1">
      <c r="E108" s="48"/>
    </row>
    <row r="109" spans="5:5" ht="12.75" customHeight="1">
      <c r="E109" s="48"/>
    </row>
    <row r="110" spans="5:5" ht="12.75" customHeight="1">
      <c r="E110" s="48"/>
    </row>
    <row r="111" spans="5:5" ht="12.75" customHeight="1">
      <c r="E111" s="48"/>
    </row>
    <row r="112" spans="5:5" ht="12.75" customHeight="1">
      <c r="E112" s="48"/>
    </row>
    <row r="113" spans="5:5" ht="12.75" customHeight="1">
      <c r="E113" s="48"/>
    </row>
    <row r="114" spans="5:5" ht="12.75" customHeight="1">
      <c r="E114" s="48"/>
    </row>
    <row r="115" spans="5:5" ht="12.75" customHeight="1">
      <c r="E115" s="48"/>
    </row>
    <row r="116" spans="5:5" ht="12.75" customHeight="1">
      <c r="E116" s="48"/>
    </row>
    <row r="117" spans="5:5" ht="12.75" customHeight="1">
      <c r="E117" s="48"/>
    </row>
    <row r="118" spans="5:5" ht="12.75" customHeight="1">
      <c r="E118" s="48"/>
    </row>
    <row r="119" spans="5:5" ht="12.75" customHeight="1">
      <c r="E119" s="48"/>
    </row>
    <row r="120" spans="5:5" ht="12.75" customHeight="1">
      <c r="E120" s="48"/>
    </row>
    <row r="121" spans="5:5" ht="12.75" customHeight="1">
      <c r="E121" s="48"/>
    </row>
    <row r="122" spans="5:5" ht="12.75" customHeight="1">
      <c r="E122" s="48"/>
    </row>
    <row r="123" spans="5:5" ht="12.75" customHeight="1">
      <c r="E123" s="48"/>
    </row>
    <row r="124" spans="5:5" ht="12.75" customHeight="1">
      <c r="E124" s="48"/>
    </row>
    <row r="125" spans="5:5" ht="12.75" customHeight="1">
      <c r="E125" s="48"/>
    </row>
    <row r="126" spans="5:5" ht="12.75" customHeight="1">
      <c r="E126" s="48"/>
    </row>
    <row r="127" spans="5:5" ht="12.75" customHeight="1">
      <c r="E127" s="48"/>
    </row>
    <row r="128" spans="5:5" ht="12.75" customHeight="1">
      <c r="E128" s="48"/>
    </row>
    <row r="129" spans="5:5" ht="12.75" customHeight="1">
      <c r="E129" s="48"/>
    </row>
    <row r="130" spans="5:5" ht="12.75" customHeight="1">
      <c r="E130" s="48"/>
    </row>
    <row r="131" spans="5:5" ht="12.75" customHeight="1">
      <c r="E131" s="48"/>
    </row>
    <row r="132" spans="5:5" ht="12.75" customHeight="1">
      <c r="E132" s="48"/>
    </row>
    <row r="133" spans="5:5" ht="12.75" customHeight="1">
      <c r="E133" s="48"/>
    </row>
    <row r="134" spans="5:5" ht="12.75" customHeight="1">
      <c r="E134" s="48"/>
    </row>
    <row r="135" spans="5:5" ht="12.75" customHeight="1">
      <c r="E135" s="48"/>
    </row>
    <row r="136" spans="5:5" ht="12.75" customHeight="1">
      <c r="E136" s="48"/>
    </row>
    <row r="137" spans="5:5" ht="12.75" customHeight="1">
      <c r="E137" s="48"/>
    </row>
    <row r="138" spans="5:5" ht="12.75" customHeight="1">
      <c r="E138" s="48"/>
    </row>
    <row r="139" spans="5:5" ht="12.75" customHeight="1">
      <c r="E139" s="48"/>
    </row>
    <row r="140" spans="5:5" ht="12.75" customHeight="1">
      <c r="E140" s="48"/>
    </row>
    <row r="141" spans="5:5" ht="12.75" customHeight="1">
      <c r="E141" s="48"/>
    </row>
    <row r="142" spans="5:5" ht="12.75" customHeight="1">
      <c r="E142" s="48"/>
    </row>
    <row r="143" spans="5:5" ht="12.75" customHeight="1">
      <c r="E143" s="48"/>
    </row>
    <row r="144" spans="5:5" ht="12.75" customHeight="1">
      <c r="E144" s="48"/>
    </row>
    <row r="145" spans="5:5" ht="12.75" customHeight="1">
      <c r="E145" s="48"/>
    </row>
    <row r="146" spans="5:5" ht="12.75" customHeight="1">
      <c r="E146" s="48"/>
    </row>
    <row r="147" spans="5:5" ht="12.75" customHeight="1">
      <c r="E147" s="48"/>
    </row>
    <row r="148" spans="5:5" ht="12.75" customHeight="1">
      <c r="E148" s="48"/>
    </row>
    <row r="149" spans="5:5" ht="12.75" customHeight="1">
      <c r="E149" s="48"/>
    </row>
    <row r="150" spans="5:5" ht="12.75" customHeight="1">
      <c r="E150" s="48"/>
    </row>
    <row r="151" spans="5:5" ht="12.75" customHeight="1">
      <c r="E151" s="48"/>
    </row>
    <row r="152" spans="5:5" ht="12.75" customHeight="1">
      <c r="E152" s="48"/>
    </row>
    <row r="153" spans="5:5" ht="12.75" customHeight="1">
      <c r="E153" s="48"/>
    </row>
    <row r="154" spans="5:5" ht="12.75" customHeight="1">
      <c r="E154" s="48"/>
    </row>
    <row r="155" spans="5:5" ht="12.75" customHeight="1">
      <c r="E155" s="48"/>
    </row>
    <row r="156" spans="5:5" ht="12.75" customHeight="1">
      <c r="E156" s="48"/>
    </row>
    <row r="157" spans="5:5" ht="12.75" customHeight="1">
      <c r="E157" s="48"/>
    </row>
    <row r="158" spans="5:5" ht="12.75" customHeight="1">
      <c r="E158" s="48"/>
    </row>
    <row r="159" spans="5:5" ht="12.75" customHeight="1">
      <c r="E159" s="48"/>
    </row>
    <row r="160" spans="5:5" ht="12.75" customHeight="1">
      <c r="E160" s="48"/>
    </row>
    <row r="161" spans="5:5" ht="12.75" customHeight="1">
      <c r="E161" s="48"/>
    </row>
    <row r="162" spans="5:5" ht="12.75" customHeight="1">
      <c r="E162" s="48"/>
    </row>
    <row r="163" spans="5:5" ht="12.75" customHeight="1">
      <c r="E163" s="48"/>
    </row>
    <row r="164" spans="5:5" ht="12.75" customHeight="1">
      <c r="E164" s="48"/>
    </row>
    <row r="165" spans="5:5" ht="12.75" customHeight="1">
      <c r="E165" s="48"/>
    </row>
    <row r="166" spans="5:5" ht="12.75" customHeight="1">
      <c r="E166" s="48"/>
    </row>
    <row r="167" spans="5:5" ht="12.75" customHeight="1">
      <c r="E167" s="48"/>
    </row>
    <row r="168" spans="5:5" ht="12.75" customHeight="1">
      <c r="E168" s="48"/>
    </row>
    <row r="169" spans="5:5" ht="12.75" customHeight="1">
      <c r="E169" s="48"/>
    </row>
    <row r="170" spans="5:5" ht="12.75" customHeight="1">
      <c r="E170" s="48"/>
    </row>
    <row r="171" spans="5:5" ht="12.75" customHeight="1">
      <c r="E171" s="48"/>
    </row>
    <row r="172" spans="5:5" ht="12.75" customHeight="1">
      <c r="E172" s="48"/>
    </row>
    <row r="173" spans="5:5" ht="12.75" customHeight="1">
      <c r="E173" s="48"/>
    </row>
    <row r="174" spans="5:5" ht="12.75" customHeight="1">
      <c r="E174" s="48"/>
    </row>
    <row r="175" spans="5:5" ht="12.75" customHeight="1">
      <c r="E175" s="48"/>
    </row>
    <row r="176" spans="5:5" ht="12.75" customHeight="1">
      <c r="E176" s="48"/>
    </row>
    <row r="177" spans="5:5" ht="12.75" customHeight="1">
      <c r="E177" s="48"/>
    </row>
    <row r="178" spans="5:5" ht="12.75" customHeight="1">
      <c r="E178" s="48"/>
    </row>
    <row r="179" spans="5:5" ht="12.75" customHeight="1">
      <c r="E179" s="48"/>
    </row>
    <row r="180" spans="5:5" ht="12.75" customHeight="1">
      <c r="E180" s="48"/>
    </row>
    <row r="181" spans="5:5" ht="12.75" customHeight="1">
      <c r="E181" s="48"/>
    </row>
    <row r="182" spans="5:5" ht="12.75" customHeight="1">
      <c r="E182" s="48"/>
    </row>
    <row r="183" spans="5:5" ht="12.75" customHeight="1">
      <c r="E183" s="48"/>
    </row>
    <row r="184" spans="5:5" ht="12.75" customHeight="1">
      <c r="E184" s="48"/>
    </row>
    <row r="185" spans="5:5" ht="12.75" customHeight="1">
      <c r="E185" s="48"/>
    </row>
    <row r="186" spans="5:5" ht="12.75" customHeight="1">
      <c r="E186" s="48"/>
    </row>
    <row r="187" spans="5:5" ht="12.75" customHeight="1">
      <c r="E187" s="48"/>
    </row>
    <row r="188" spans="5:5" ht="12.75" customHeight="1">
      <c r="E188" s="48"/>
    </row>
    <row r="189" spans="5:5" ht="12.75" customHeight="1">
      <c r="E189" s="48"/>
    </row>
    <row r="190" spans="5:5" ht="12.75" customHeight="1">
      <c r="E190" s="48"/>
    </row>
    <row r="191" spans="5:5" ht="12.75" customHeight="1">
      <c r="E191" s="48"/>
    </row>
    <row r="192" spans="5:5" ht="12.75" customHeight="1">
      <c r="E192" s="48"/>
    </row>
    <row r="193" spans="5:5" ht="12.75" customHeight="1">
      <c r="E193" s="48"/>
    </row>
    <row r="194" spans="5:5" ht="12.75" customHeight="1">
      <c r="E194" s="48"/>
    </row>
    <row r="195" spans="5:5" ht="12.75" customHeight="1">
      <c r="E195" s="48"/>
    </row>
    <row r="196" spans="5:5" ht="12.75" customHeight="1">
      <c r="E196" s="48"/>
    </row>
    <row r="197" spans="5:5" ht="12.75" customHeight="1">
      <c r="E197" s="48"/>
    </row>
    <row r="198" spans="5:5" ht="12.75" customHeight="1">
      <c r="E198" s="48"/>
    </row>
    <row r="199" spans="5:5" ht="12.75" customHeight="1">
      <c r="E199" s="48"/>
    </row>
    <row r="200" spans="5:5" ht="12.75" customHeight="1">
      <c r="E200" s="48"/>
    </row>
    <row r="201" spans="5:5" ht="12.75" customHeight="1">
      <c r="E201" s="48"/>
    </row>
    <row r="202" spans="5:5" ht="12.75" customHeight="1">
      <c r="E202" s="48"/>
    </row>
    <row r="203" spans="5:5" ht="12.75" customHeight="1">
      <c r="E203" s="48"/>
    </row>
    <row r="204" spans="5:5" ht="12.75" customHeight="1">
      <c r="E204" s="48"/>
    </row>
    <row r="205" spans="5:5" ht="12.75" customHeight="1">
      <c r="E205" s="48"/>
    </row>
    <row r="206" spans="5:5" ht="12.75" customHeight="1">
      <c r="E206" s="48"/>
    </row>
    <row r="207" spans="5:5" ht="12.75" customHeight="1">
      <c r="E207" s="48"/>
    </row>
    <row r="208" spans="5:5" ht="12.75" customHeight="1">
      <c r="E208" s="48"/>
    </row>
    <row r="209" spans="5:5" ht="12.75" customHeight="1">
      <c r="E209" s="48"/>
    </row>
    <row r="210" spans="5:5" ht="12.75" customHeight="1">
      <c r="E210" s="48"/>
    </row>
    <row r="211" spans="5:5" ht="12.75" customHeight="1">
      <c r="E211" s="48"/>
    </row>
    <row r="212" spans="5:5" ht="12.75" customHeight="1">
      <c r="E212" s="48"/>
    </row>
    <row r="213" spans="5:5" ht="12.75" customHeight="1">
      <c r="E213" s="48"/>
    </row>
    <row r="214" spans="5:5" ht="12.75" customHeight="1">
      <c r="E214" s="48"/>
    </row>
    <row r="215" spans="5:5" ht="12.75" customHeight="1">
      <c r="E215" s="48"/>
    </row>
    <row r="216" spans="5:5" ht="12.75" customHeight="1">
      <c r="E216" s="48"/>
    </row>
    <row r="217" spans="5:5" ht="12.75" customHeight="1">
      <c r="E217" s="48"/>
    </row>
    <row r="218" spans="5:5" ht="12.75" customHeight="1">
      <c r="E218" s="48"/>
    </row>
    <row r="219" spans="5:5" ht="12.75" customHeight="1">
      <c r="E219" s="48"/>
    </row>
    <row r="220" spans="5:5" ht="12.75" customHeight="1">
      <c r="E220" s="48"/>
    </row>
    <row r="221" spans="5:5" ht="12.75" customHeight="1">
      <c r="E221" s="48"/>
    </row>
    <row r="222" spans="5:5" ht="12.75" customHeight="1">
      <c r="E222" s="48"/>
    </row>
    <row r="223" spans="5:5" ht="12.75" customHeight="1">
      <c r="E223" s="48"/>
    </row>
    <row r="224" spans="5:5" ht="12.75" customHeight="1">
      <c r="E224" s="48"/>
    </row>
    <row r="225" spans="5:5" ht="12.75" customHeight="1">
      <c r="E225" s="48"/>
    </row>
    <row r="226" spans="5:5" ht="12.75" customHeight="1">
      <c r="E226" s="48"/>
    </row>
    <row r="227" spans="5:5" ht="12.75" customHeight="1">
      <c r="E227" s="48"/>
    </row>
    <row r="228" spans="5:5" ht="12.75" customHeight="1">
      <c r="E228" s="48"/>
    </row>
    <row r="229" spans="5:5" ht="12.75" customHeight="1">
      <c r="E229" s="48"/>
    </row>
    <row r="230" spans="5:5" ht="12.75" customHeight="1">
      <c r="E230" s="48"/>
    </row>
    <row r="231" spans="5:5" ht="12.75" customHeight="1">
      <c r="E231" s="48"/>
    </row>
    <row r="232" spans="5:5" ht="12.75" customHeight="1">
      <c r="E232" s="48"/>
    </row>
    <row r="233" spans="5:5" ht="12.75" customHeight="1">
      <c r="E233" s="48"/>
    </row>
    <row r="234" spans="5:5" ht="12.75" customHeight="1">
      <c r="E234" s="48"/>
    </row>
    <row r="235" spans="5:5" ht="12.75" customHeight="1">
      <c r="E235" s="48"/>
    </row>
    <row r="236" spans="5:5" ht="12.75" customHeight="1">
      <c r="E236" s="48"/>
    </row>
    <row r="237" spans="5:5" ht="12.75" customHeight="1">
      <c r="E237" s="48"/>
    </row>
    <row r="238" spans="5:5" ht="12.75" customHeight="1">
      <c r="E238" s="48"/>
    </row>
    <row r="239" spans="5:5" ht="12.75" customHeight="1">
      <c r="E239" s="48"/>
    </row>
    <row r="240" spans="5:5" ht="12.75" customHeight="1">
      <c r="E240" s="48"/>
    </row>
    <row r="241" spans="5:5" ht="12.75" customHeight="1">
      <c r="E241" s="48"/>
    </row>
    <row r="242" spans="5:5" ht="12.75" customHeight="1">
      <c r="E242" s="48"/>
    </row>
    <row r="243" spans="5:5" ht="12.75" customHeight="1">
      <c r="E243" s="48"/>
    </row>
    <row r="244" spans="5:5" ht="12.75" customHeight="1">
      <c r="E244" s="48"/>
    </row>
    <row r="245" spans="5:5" ht="12.75" customHeight="1">
      <c r="E245" s="48"/>
    </row>
    <row r="246" spans="5:5" ht="12.75" customHeight="1">
      <c r="E246" s="48"/>
    </row>
    <row r="247" spans="5:5" ht="12.75" customHeight="1">
      <c r="E247" s="48"/>
    </row>
    <row r="248" spans="5:5" ht="12.75" customHeight="1">
      <c r="E248" s="48"/>
    </row>
    <row r="249" spans="5:5" ht="12.75" customHeight="1">
      <c r="E249" s="48"/>
    </row>
    <row r="250" spans="5:5" ht="12.75" customHeight="1">
      <c r="E250" s="48"/>
    </row>
    <row r="251" spans="5:5" ht="12.75" customHeight="1">
      <c r="E251" s="48"/>
    </row>
    <row r="252" spans="5:5" ht="12.75" customHeight="1">
      <c r="E252" s="48"/>
    </row>
    <row r="253" spans="5:5" ht="12.75" customHeight="1">
      <c r="E253" s="48"/>
    </row>
    <row r="254" spans="5:5" ht="12.75" customHeight="1">
      <c r="E254" s="48"/>
    </row>
    <row r="255" spans="5:5" ht="12.75" customHeight="1">
      <c r="E255" s="48"/>
    </row>
    <row r="256" spans="5:5" ht="12.75" customHeight="1">
      <c r="E256" s="48"/>
    </row>
    <row r="257" spans="5:5" ht="12.75" customHeight="1">
      <c r="E257" s="48"/>
    </row>
    <row r="258" spans="5:5" ht="12.75" customHeight="1">
      <c r="E258" s="48"/>
    </row>
    <row r="259" spans="5:5" ht="12.75" customHeight="1">
      <c r="E259" s="48"/>
    </row>
    <row r="260" spans="5:5" ht="12.75" customHeight="1">
      <c r="E260" s="48"/>
    </row>
    <row r="261" spans="5:5" ht="12.75" customHeight="1">
      <c r="E261" s="48"/>
    </row>
    <row r="262" spans="5:5" ht="12.75" customHeight="1">
      <c r="E262" s="48"/>
    </row>
    <row r="263" spans="5:5" ht="12.75" customHeight="1">
      <c r="E263" s="48"/>
    </row>
    <row r="264" spans="5:5" ht="12.75" customHeight="1">
      <c r="E264" s="48"/>
    </row>
    <row r="265" spans="5:5" ht="12.75" customHeight="1">
      <c r="E265" s="48"/>
    </row>
    <row r="266" spans="5:5" ht="12.75" customHeight="1">
      <c r="E266" s="48"/>
    </row>
    <row r="267" spans="5:5" ht="12.75" customHeight="1">
      <c r="E267" s="48"/>
    </row>
    <row r="268" spans="5:5" ht="12.75" customHeight="1">
      <c r="E268" s="48"/>
    </row>
    <row r="269" spans="5:5" ht="12.75" customHeight="1">
      <c r="E269" s="48"/>
    </row>
    <row r="270" spans="5:5" ht="12.75" customHeight="1">
      <c r="E270" s="48"/>
    </row>
    <row r="271" spans="5:5" ht="12.75" customHeight="1">
      <c r="E271" s="48"/>
    </row>
    <row r="272" spans="5:5" ht="12.75" customHeight="1">
      <c r="E272" s="48"/>
    </row>
    <row r="273" spans="5:5" ht="12.75" customHeight="1">
      <c r="E273" s="48"/>
    </row>
    <row r="274" spans="5:5" ht="12.75" customHeight="1">
      <c r="E274" s="48"/>
    </row>
    <row r="275" spans="5:5" ht="12.75" customHeight="1">
      <c r="E275" s="48"/>
    </row>
    <row r="276" spans="5:5" ht="12.75" customHeight="1">
      <c r="E276" s="48"/>
    </row>
    <row r="277" spans="5:5" ht="12.75" customHeight="1">
      <c r="E277" s="48"/>
    </row>
    <row r="278" spans="5:5" ht="12.75" customHeight="1">
      <c r="E278" s="48"/>
    </row>
    <row r="279" spans="5:5" ht="12.75" customHeight="1">
      <c r="E279" s="48"/>
    </row>
    <row r="280" spans="5:5" ht="12.75" customHeight="1">
      <c r="E280" s="48"/>
    </row>
    <row r="281" spans="5:5" ht="12.75" customHeight="1">
      <c r="E281" s="48"/>
    </row>
    <row r="282" spans="5:5" ht="12.75" customHeight="1">
      <c r="E282" s="48"/>
    </row>
    <row r="283" spans="5:5" ht="12.75" customHeight="1">
      <c r="E283" s="48"/>
    </row>
    <row r="284" spans="5:5" ht="12.75" customHeight="1">
      <c r="E284" s="48"/>
    </row>
    <row r="285" spans="5:5" ht="12.75" customHeight="1">
      <c r="E285" s="48"/>
    </row>
    <row r="286" spans="5:5" ht="12.75" customHeight="1">
      <c r="E286" s="48"/>
    </row>
    <row r="287" spans="5:5" ht="12.75" customHeight="1">
      <c r="E287" s="48"/>
    </row>
    <row r="288" spans="5:5" ht="12.75" customHeight="1">
      <c r="E288" s="48"/>
    </row>
    <row r="289" spans="5:5" ht="12.75" customHeight="1">
      <c r="E289" s="48"/>
    </row>
    <row r="290" spans="5:5" ht="12.75" customHeight="1">
      <c r="E290" s="48"/>
    </row>
    <row r="291" spans="5:5" ht="12.75" customHeight="1">
      <c r="E291" s="48"/>
    </row>
    <row r="292" spans="5:5" ht="12.75" customHeight="1">
      <c r="E292" s="48"/>
    </row>
    <row r="293" spans="5:5" ht="12.75" customHeight="1">
      <c r="E293" s="48"/>
    </row>
    <row r="294" spans="5:5" ht="12.75" customHeight="1">
      <c r="E294" s="48"/>
    </row>
    <row r="295" spans="5:5" ht="12.75" customHeight="1">
      <c r="E295" s="48"/>
    </row>
    <row r="296" spans="5:5" ht="12.75" customHeight="1">
      <c r="E296" s="48"/>
    </row>
    <row r="297" spans="5:5" ht="12.75" customHeight="1">
      <c r="E297" s="48"/>
    </row>
    <row r="298" spans="5:5" ht="12.75" customHeight="1">
      <c r="E298" s="48"/>
    </row>
    <row r="299" spans="5:5" ht="12.75" customHeight="1">
      <c r="E299" s="48"/>
    </row>
    <row r="300" spans="5:5" ht="12.75" customHeight="1">
      <c r="E300" s="48"/>
    </row>
    <row r="301" spans="5:5" ht="12.75" customHeight="1">
      <c r="E301" s="48"/>
    </row>
    <row r="302" spans="5:5" ht="12.75" customHeight="1">
      <c r="E302" s="48"/>
    </row>
    <row r="303" spans="5:5" ht="12.75" customHeight="1">
      <c r="E303" s="48"/>
    </row>
    <row r="304" spans="5:5" ht="12.75" customHeight="1">
      <c r="E304" s="48"/>
    </row>
    <row r="305" spans="5:5" ht="12.75" customHeight="1">
      <c r="E305" s="48"/>
    </row>
    <row r="306" spans="5:5" ht="12.75" customHeight="1">
      <c r="E306" s="48"/>
    </row>
    <row r="307" spans="5:5" ht="12.75" customHeight="1">
      <c r="E307" s="48"/>
    </row>
    <row r="308" spans="5:5" ht="12.75" customHeight="1">
      <c r="E308" s="48"/>
    </row>
    <row r="309" spans="5:5" ht="12.75" customHeight="1">
      <c r="E309" s="48"/>
    </row>
    <row r="310" spans="5:5" ht="12.75" customHeight="1">
      <c r="E310" s="48"/>
    </row>
    <row r="311" spans="5:5" ht="12.75" customHeight="1">
      <c r="E311" s="48"/>
    </row>
    <row r="312" spans="5:5" ht="12.75" customHeight="1">
      <c r="E312" s="48"/>
    </row>
    <row r="313" spans="5:5" ht="12.75" customHeight="1">
      <c r="E313" s="48"/>
    </row>
    <row r="314" spans="5:5" ht="12.75" customHeight="1">
      <c r="E314" s="48"/>
    </row>
    <row r="315" spans="5:5" ht="12.75" customHeight="1">
      <c r="E315" s="48"/>
    </row>
    <row r="316" spans="5:5" ht="12.75" customHeight="1">
      <c r="E316" s="48"/>
    </row>
    <row r="317" spans="5:5" ht="12.75" customHeight="1">
      <c r="E317" s="48"/>
    </row>
    <row r="318" spans="5:5" ht="12.75" customHeight="1">
      <c r="E318" s="48"/>
    </row>
  </sheetData>
  <mergeCells count="10">
    <mergeCell ref="A1:M1"/>
    <mergeCell ref="I3:J3"/>
    <mergeCell ref="K3:L3"/>
    <mergeCell ref="M3:M4"/>
    <mergeCell ref="A3:A4"/>
    <mergeCell ref="B3:B4"/>
    <mergeCell ref="C3:C4"/>
    <mergeCell ref="D3:D4"/>
    <mergeCell ref="E3:F3"/>
    <mergeCell ref="G3:H3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89" orientation="landscape" r:id="rId1"/>
  <headerFooter alignWithMargins="0">
    <oddHeader>&amp;RPage : 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A42" sqref="A42"/>
    </sheetView>
  </sheetViews>
  <sheetFormatPr defaultRowHeight="12.75" customHeight="1"/>
  <cols>
    <col min="1" max="1" width="15" customWidth="1"/>
    <col min="2" max="2" width="10" customWidth="1"/>
    <col min="3" max="3" width="5" customWidth="1"/>
    <col min="4" max="5" width="12.5703125" customWidth="1"/>
    <col min="6" max="7" width="13.5703125" customWidth="1"/>
    <col min="8" max="8" width="5" customWidth="1"/>
  </cols>
  <sheetData>
    <row r="1" spans="1:10" ht="12.75" customHeight="1">
      <c r="A1" t="s">
        <v>58</v>
      </c>
    </row>
    <row r="2" spans="1:10" ht="12.75" customHeight="1">
      <c r="A2" s="1" t="s">
        <v>276</v>
      </c>
      <c r="B2" s="1" t="s">
        <v>142</v>
      </c>
      <c r="C2" s="1" t="s">
        <v>369</v>
      </c>
      <c r="D2" s="1" t="s">
        <v>266</v>
      </c>
      <c r="E2" s="1" t="s">
        <v>153</v>
      </c>
      <c r="F2" s="1" t="s">
        <v>23</v>
      </c>
      <c r="G2" s="1" t="s">
        <v>386</v>
      </c>
      <c r="H2" s="1" t="s">
        <v>95</v>
      </c>
    </row>
    <row r="3" spans="1:10" ht="12.75" customHeight="1">
      <c r="A3" s="2" t="s">
        <v>167</v>
      </c>
      <c r="B3" s="2" t="s">
        <v>255</v>
      </c>
      <c r="C3" s="2" t="s">
        <v>156</v>
      </c>
      <c r="D3" s="3">
        <v>0</v>
      </c>
      <c r="E3" s="3">
        <v>0</v>
      </c>
      <c r="F3" s="3">
        <v>60000</v>
      </c>
      <c r="G3" s="3">
        <v>60000</v>
      </c>
      <c r="H3" s="2" t="s">
        <v>402</v>
      </c>
      <c r="I3" t="s">
        <v>402</v>
      </c>
      <c r="J3" t="s">
        <v>124</v>
      </c>
    </row>
    <row r="4" spans="1:10" ht="12.75" customHeight="1">
      <c r="A4" s="2" t="s">
        <v>167</v>
      </c>
      <c r="B4" s="2" t="s">
        <v>284</v>
      </c>
      <c r="C4" s="2" t="s">
        <v>156</v>
      </c>
      <c r="D4" s="3">
        <v>0</v>
      </c>
      <c r="E4" s="3">
        <v>0</v>
      </c>
      <c r="F4" s="3">
        <v>67000</v>
      </c>
      <c r="G4" s="3">
        <v>67000</v>
      </c>
      <c r="H4" s="2" t="s">
        <v>402</v>
      </c>
      <c r="I4" t="s">
        <v>402</v>
      </c>
      <c r="J4" t="s">
        <v>372</v>
      </c>
    </row>
    <row r="5" spans="1:10" ht="12.75" customHeight="1">
      <c r="A5" s="2" t="s">
        <v>167</v>
      </c>
      <c r="B5" s="2" t="s">
        <v>177</v>
      </c>
      <c r="C5" s="2" t="s">
        <v>156</v>
      </c>
      <c r="D5" s="3">
        <v>0</v>
      </c>
      <c r="E5" s="3">
        <v>0</v>
      </c>
      <c r="F5" s="3">
        <v>97000</v>
      </c>
      <c r="G5" s="3">
        <v>97000</v>
      </c>
      <c r="H5" s="2" t="s">
        <v>402</v>
      </c>
      <c r="I5" t="s">
        <v>402</v>
      </c>
      <c r="J5" t="s">
        <v>335</v>
      </c>
    </row>
    <row r="6" spans="1:10" ht="12.75" customHeight="1">
      <c r="A6" s="2" t="s">
        <v>390</v>
      </c>
      <c r="B6" s="2" t="s">
        <v>72</v>
      </c>
      <c r="C6" s="2" t="s">
        <v>156</v>
      </c>
      <c r="D6" s="3">
        <v>0</v>
      </c>
      <c r="E6" s="3">
        <v>0</v>
      </c>
      <c r="F6" s="3">
        <v>135000</v>
      </c>
      <c r="G6" s="3">
        <v>135000</v>
      </c>
      <c r="H6" s="2" t="s">
        <v>402</v>
      </c>
      <c r="I6" t="s">
        <v>402</v>
      </c>
      <c r="J6" t="s">
        <v>66</v>
      </c>
    </row>
    <row r="7" spans="1:10" ht="12.75" customHeight="1">
      <c r="A7" s="2" t="s">
        <v>390</v>
      </c>
      <c r="B7" s="2" t="s">
        <v>364</v>
      </c>
      <c r="C7" s="2" t="s">
        <v>156</v>
      </c>
      <c r="D7" s="3">
        <v>0</v>
      </c>
      <c r="E7" s="3">
        <v>0</v>
      </c>
      <c r="F7" s="3">
        <v>167000</v>
      </c>
      <c r="G7" s="3">
        <v>167000</v>
      </c>
      <c r="H7" s="2" t="s">
        <v>402</v>
      </c>
      <c r="I7" t="s">
        <v>402</v>
      </c>
      <c r="J7" t="s">
        <v>203</v>
      </c>
    </row>
    <row r="8" spans="1:10" ht="12.75" customHeight="1">
      <c r="A8" s="2" t="s">
        <v>390</v>
      </c>
      <c r="B8" s="2" t="s">
        <v>183</v>
      </c>
      <c r="C8" s="2" t="s">
        <v>156</v>
      </c>
      <c r="D8" s="3">
        <v>0</v>
      </c>
      <c r="E8" s="3">
        <v>0</v>
      </c>
      <c r="F8" s="3">
        <v>209000</v>
      </c>
      <c r="G8" s="3">
        <v>209000</v>
      </c>
      <c r="H8" s="2" t="s">
        <v>402</v>
      </c>
      <c r="I8" t="s">
        <v>402</v>
      </c>
      <c r="J8" t="s">
        <v>281</v>
      </c>
    </row>
    <row r="9" spans="1:10" ht="12.75" customHeight="1">
      <c r="A9" s="2" t="s">
        <v>390</v>
      </c>
      <c r="B9" s="2" t="s">
        <v>354</v>
      </c>
      <c r="C9" s="2" t="s">
        <v>156</v>
      </c>
      <c r="D9" s="3">
        <v>0</v>
      </c>
      <c r="E9" s="3">
        <v>0</v>
      </c>
      <c r="F9" s="3">
        <v>675000</v>
      </c>
      <c r="G9" s="3">
        <v>675000</v>
      </c>
      <c r="H9" s="2" t="s">
        <v>402</v>
      </c>
      <c r="I9" t="s">
        <v>402</v>
      </c>
      <c r="J9" t="s">
        <v>168</v>
      </c>
    </row>
    <row r="10" spans="1:10" ht="12.75" customHeight="1">
      <c r="A10" s="2" t="s">
        <v>390</v>
      </c>
      <c r="B10" s="2" t="s">
        <v>245</v>
      </c>
      <c r="C10" s="2" t="s">
        <v>156</v>
      </c>
      <c r="D10" s="3">
        <v>0</v>
      </c>
      <c r="E10" s="3">
        <v>0</v>
      </c>
      <c r="F10" s="3">
        <v>1800000</v>
      </c>
      <c r="G10" s="3">
        <v>1800000</v>
      </c>
      <c r="H10" s="2" t="s">
        <v>402</v>
      </c>
      <c r="I10" t="s">
        <v>402</v>
      </c>
      <c r="J10" t="s">
        <v>102</v>
      </c>
    </row>
    <row r="11" spans="1:10" ht="12.75" customHeight="1">
      <c r="A11" s="2" t="s">
        <v>226</v>
      </c>
      <c r="B11" s="2" t="s">
        <v>332</v>
      </c>
      <c r="C11" s="2" t="s">
        <v>206</v>
      </c>
      <c r="D11" s="3">
        <v>600</v>
      </c>
      <c r="E11" s="3">
        <v>470</v>
      </c>
      <c r="F11" s="3">
        <v>30</v>
      </c>
      <c r="G11" s="3">
        <v>1100</v>
      </c>
      <c r="H11" s="2" t="s">
        <v>402</v>
      </c>
      <c r="I11" t="s">
        <v>402</v>
      </c>
      <c r="J11" t="s">
        <v>112</v>
      </c>
    </row>
    <row r="12" spans="1:10" ht="12.75" customHeight="1">
      <c r="A12" s="2" t="s">
        <v>182</v>
      </c>
      <c r="B12" s="2" t="s">
        <v>373</v>
      </c>
      <c r="C12" s="2" t="s">
        <v>290</v>
      </c>
      <c r="D12" s="3">
        <v>0</v>
      </c>
      <c r="E12" s="3">
        <v>0</v>
      </c>
      <c r="F12" s="3">
        <v>161340</v>
      </c>
      <c r="G12" s="3">
        <v>161340</v>
      </c>
      <c r="H12" s="2" t="s">
        <v>402</v>
      </c>
      <c r="I12" t="s">
        <v>402</v>
      </c>
      <c r="J12" t="s">
        <v>348</v>
      </c>
    </row>
    <row r="13" spans="1:10" ht="12.75" customHeight="1">
      <c r="A13" s="2" t="s">
        <v>59</v>
      </c>
      <c r="B13" s="2" t="s">
        <v>362</v>
      </c>
      <c r="C13" s="2" t="s">
        <v>108</v>
      </c>
      <c r="D13" s="3">
        <v>0</v>
      </c>
      <c r="E13" s="3">
        <v>0</v>
      </c>
      <c r="F13" s="3">
        <v>2500000</v>
      </c>
      <c r="G13" s="3">
        <v>2500000</v>
      </c>
      <c r="H13" s="2" t="s">
        <v>402</v>
      </c>
      <c r="I13" t="s">
        <v>402</v>
      </c>
      <c r="J13" t="s">
        <v>86</v>
      </c>
    </row>
    <row r="14" spans="1:10" ht="12.75" customHeight="1">
      <c r="A14" s="2" t="s">
        <v>333</v>
      </c>
      <c r="B14" s="2" t="s">
        <v>362</v>
      </c>
      <c r="C14" s="2" t="s">
        <v>108</v>
      </c>
      <c r="D14" s="3">
        <v>0</v>
      </c>
      <c r="E14" s="3">
        <v>0</v>
      </c>
      <c r="F14" s="3">
        <v>500000</v>
      </c>
      <c r="G14" s="3">
        <v>500000</v>
      </c>
      <c r="H14" s="2" t="s">
        <v>402</v>
      </c>
      <c r="I14" t="s">
        <v>402</v>
      </c>
      <c r="J14" t="s">
        <v>391</v>
      </c>
    </row>
    <row r="15" spans="1:10" ht="12.75" customHeight="1">
      <c r="A15" s="2" t="s">
        <v>190</v>
      </c>
      <c r="B15" s="2" t="s">
        <v>6</v>
      </c>
      <c r="C15" s="2" t="s">
        <v>387</v>
      </c>
      <c r="D15" s="3">
        <v>98100</v>
      </c>
      <c r="E15" s="3">
        <v>0</v>
      </c>
      <c r="F15" s="3">
        <v>0</v>
      </c>
      <c r="G15" s="3">
        <v>98100</v>
      </c>
      <c r="H15" s="2" t="s">
        <v>402</v>
      </c>
      <c r="I15" t="s">
        <v>402</v>
      </c>
      <c r="J15" t="s">
        <v>327</v>
      </c>
    </row>
    <row r="16" spans="1:10" ht="12.75" customHeight="1">
      <c r="A16" s="2" t="s">
        <v>138</v>
      </c>
      <c r="B16" s="2" t="s">
        <v>90</v>
      </c>
      <c r="C16" s="2" t="s">
        <v>180</v>
      </c>
      <c r="D16" s="3">
        <v>0</v>
      </c>
      <c r="E16" s="3">
        <v>0</v>
      </c>
      <c r="F16" s="3">
        <v>4400</v>
      </c>
      <c r="G16" s="3">
        <v>4400</v>
      </c>
      <c r="H16" s="2" t="s">
        <v>402</v>
      </c>
      <c r="I16" t="s">
        <v>402</v>
      </c>
      <c r="J16" t="s">
        <v>268</v>
      </c>
    </row>
    <row r="17" spans="1:10" ht="12.75" customHeight="1">
      <c r="A17" s="2" t="s">
        <v>174</v>
      </c>
      <c r="B17" s="2" t="s">
        <v>3</v>
      </c>
      <c r="C17" s="2" t="s">
        <v>97</v>
      </c>
      <c r="D17" s="3">
        <v>0</v>
      </c>
      <c r="E17" s="3">
        <v>0</v>
      </c>
      <c r="F17" s="3">
        <v>42686024</v>
      </c>
      <c r="G17" s="3">
        <v>42686024</v>
      </c>
      <c r="H17" s="2" t="s">
        <v>402</v>
      </c>
      <c r="I17" t="s">
        <v>402</v>
      </c>
      <c r="J17" t="s">
        <v>63</v>
      </c>
    </row>
    <row r="18" spans="1:10" ht="12.75" customHeight="1">
      <c r="A18" s="2" t="s">
        <v>29</v>
      </c>
      <c r="B18" s="2" t="s">
        <v>109</v>
      </c>
      <c r="C18" s="2" t="s">
        <v>397</v>
      </c>
      <c r="D18" s="3">
        <v>1813000</v>
      </c>
      <c r="E18" s="3">
        <v>0</v>
      </c>
      <c r="F18" s="3">
        <v>0</v>
      </c>
      <c r="G18" s="3">
        <v>1813000</v>
      </c>
      <c r="H18" s="2" t="s">
        <v>402</v>
      </c>
      <c r="I18" t="s">
        <v>402</v>
      </c>
      <c r="J18" t="s">
        <v>395</v>
      </c>
    </row>
    <row r="19" spans="1:10" ht="12.75" customHeight="1">
      <c r="A19" s="2" t="s">
        <v>29</v>
      </c>
      <c r="B19" s="2" t="s">
        <v>136</v>
      </c>
      <c r="C19" s="2" t="s">
        <v>397</v>
      </c>
      <c r="D19" s="3">
        <v>1794000</v>
      </c>
      <c r="E19" s="3">
        <v>0</v>
      </c>
      <c r="F19" s="3">
        <v>0</v>
      </c>
      <c r="G19" s="3">
        <v>1794000</v>
      </c>
      <c r="H19" s="2" t="s">
        <v>402</v>
      </c>
      <c r="I19" t="s">
        <v>402</v>
      </c>
      <c r="J19" t="s">
        <v>89</v>
      </c>
    </row>
    <row r="20" spans="1:10" ht="12.75" customHeight="1">
      <c r="A20" s="2" t="s">
        <v>29</v>
      </c>
      <c r="B20" s="2" t="s">
        <v>103</v>
      </c>
      <c r="C20" s="2" t="s">
        <v>397</v>
      </c>
      <c r="D20" s="3">
        <v>1403000</v>
      </c>
      <c r="E20" s="3">
        <v>0</v>
      </c>
      <c r="F20" s="3">
        <v>0</v>
      </c>
      <c r="G20" s="3">
        <v>1403000</v>
      </c>
      <c r="H20" s="2" t="s">
        <v>402</v>
      </c>
      <c r="I20" t="s">
        <v>402</v>
      </c>
      <c r="J20" t="s">
        <v>322</v>
      </c>
    </row>
    <row r="21" spans="1:10" ht="12.75" customHeight="1">
      <c r="A21" s="2" t="s">
        <v>366</v>
      </c>
      <c r="B21" s="2" t="s">
        <v>320</v>
      </c>
      <c r="C21" s="2" t="s">
        <v>140</v>
      </c>
      <c r="D21" s="3">
        <v>319454</v>
      </c>
      <c r="E21" s="3">
        <v>198183</v>
      </c>
      <c r="F21" s="3">
        <v>17788</v>
      </c>
      <c r="G21" s="3">
        <v>535425</v>
      </c>
      <c r="H21" s="2" t="s">
        <v>402</v>
      </c>
      <c r="I21" t="s">
        <v>402</v>
      </c>
      <c r="J21" t="s">
        <v>228</v>
      </c>
    </row>
    <row r="22" spans="1:10" ht="12.75" customHeight="1">
      <c r="A22" s="2" t="s">
        <v>0</v>
      </c>
      <c r="B22" s="2" t="s">
        <v>298</v>
      </c>
      <c r="C22" s="2" t="s">
        <v>156</v>
      </c>
      <c r="D22" s="3">
        <v>436900</v>
      </c>
      <c r="E22" s="3">
        <v>40000</v>
      </c>
      <c r="F22" s="3">
        <v>0</v>
      </c>
      <c r="G22" s="3">
        <v>476900</v>
      </c>
      <c r="H22" s="2" t="s">
        <v>402</v>
      </c>
      <c r="I22" t="s">
        <v>402</v>
      </c>
      <c r="J22" t="s">
        <v>239</v>
      </c>
    </row>
    <row r="23" spans="1:10" ht="12.75" customHeight="1">
      <c r="A23" s="2" t="s">
        <v>150</v>
      </c>
      <c r="B23" s="2" t="s">
        <v>298</v>
      </c>
      <c r="C23" s="2" t="s">
        <v>156</v>
      </c>
      <c r="D23" s="3">
        <v>593000</v>
      </c>
      <c r="E23" s="3">
        <v>45000</v>
      </c>
      <c r="F23" s="3">
        <v>0</v>
      </c>
      <c r="G23" s="3">
        <v>638000</v>
      </c>
      <c r="H23" s="2" t="s">
        <v>402</v>
      </c>
      <c r="I23" t="s">
        <v>402</v>
      </c>
      <c r="J23" t="s">
        <v>148</v>
      </c>
    </row>
    <row r="24" spans="1:10" ht="12.75" customHeight="1">
      <c r="A24" s="2" t="s">
        <v>169</v>
      </c>
      <c r="B24" s="2" t="s">
        <v>132</v>
      </c>
      <c r="C24" s="2" t="s">
        <v>140</v>
      </c>
      <c r="D24" s="3">
        <v>317239</v>
      </c>
      <c r="E24" s="3">
        <v>44964</v>
      </c>
      <c r="F24" s="3">
        <v>0</v>
      </c>
      <c r="G24" s="3">
        <v>362203</v>
      </c>
      <c r="H24" s="2" t="s">
        <v>402</v>
      </c>
      <c r="I24" t="s">
        <v>402</v>
      </c>
      <c r="J24" t="s">
        <v>340</v>
      </c>
    </row>
    <row r="25" spans="1:10" ht="12.75" customHeight="1">
      <c r="A25" s="2" t="s">
        <v>287</v>
      </c>
      <c r="B25" s="2" t="s">
        <v>127</v>
      </c>
      <c r="C25" s="2" t="s">
        <v>140</v>
      </c>
      <c r="D25" s="3">
        <v>201523</v>
      </c>
      <c r="E25" s="3">
        <v>30066</v>
      </c>
      <c r="F25" s="3">
        <v>0</v>
      </c>
      <c r="G25" s="3">
        <v>231589</v>
      </c>
      <c r="H25" s="2" t="s">
        <v>402</v>
      </c>
      <c r="I25" t="s">
        <v>402</v>
      </c>
      <c r="J25" t="s">
        <v>235</v>
      </c>
    </row>
    <row r="26" spans="1:10" ht="12.75" customHeight="1">
      <c r="A26" s="2" t="s">
        <v>65</v>
      </c>
      <c r="B26" s="2" t="s">
        <v>176</v>
      </c>
      <c r="C26" s="2" t="s">
        <v>361</v>
      </c>
      <c r="D26" s="3">
        <v>258700</v>
      </c>
      <c r="E26" s="3">
        <v>3612000</v>
      </c>
      <c r="F26" s="3">
        <v>100000</v>
      </c>
      <c r="G26" s="3">
        <v>3970700</v>
      </c>
      <c r="H26" s="2" t="s">
        <v>402</v>
      </c>
      <c r="I26" t="s">
        <v>402</v>
      </c>
      <c r="J26" t="s">
        <v>100</v>
      </c>
    </row>
    <row r="27" spans="1:10" ht="12.75" customHeight="1">
      <c r="A27" s="2" t="s">
        <v>155</v>
      </c>
      <c r="B27" s="2" t="s">
        <v>298</v>
      </c>
      <c r="C27" s="2" t="s">
        <v>361</v>
      </c>
      <c r="D27" s="3">
        <v>0</v>
      </c>
      <c r="E27" s="3">
        <v>0</v>
      </c>
      <c r="F27" s="3">
        <v>150000</v>
      </c>
      <c r="G27" s="3">
        <v>150000</v>
      </c>
      <c r="H27" s="2" t="s">
        <v>402</v>
      </c>
      <c r="I27" t="s">
        <v>402</v>
      </c>
      <c r="J27" t="s">
        <v>198</v>
      </c>
    </row>
    <row r="28" spans="1:10" ht="12.75" customHeight="1">
      <c r="A28" s="2" t="s">
        <v>389</v>
      </c>
      <c r="B28" s="2" t="s">
        <v>298</v>
      </c>
      <c r="C28" s="2" t="s">
        <v>361</v>
      </c>
      <c r="D28" s="3">
        <v>0</v>
      </c>
      <c r="E28" s="3">
        <v>0</v>
      </c>
      <c r="F28" s="3">
        <v>150000</v>
      </c>
      <c r="G28" s="3">
        <v>150000</v>
      </c>
      <c r="H28" s="2" t="s">
        <v>402</v>
      </c>
      <c r="I28" t="s">
        <v>402</v>
      </c>
      <c r="J28" t="s">
        <v>299</v>
      </c>
    </row>
    <row r="29" spans="1:10" ht="12.75" customHeight="1">
      <c r="A29" s="2" t="s">
        <v>60</v>
      </c>
      <c r="B29" s="2" t="s">
        <v>294</v>
      </c>
      <c r="C29" s="2" t="s">
        <v>206</v>
      </c>
      <c r="D29" s="3">
        <v>17650</v>
      </c>
      <c r="E29" s="3">
        <v>11274</v>
      </c>
      <c r="F29" s="3">
        <v>0</v>
      </c>
      <c r="G29" s="3">
        <v>28924</v>
      </c>
      <c r="H29" s="2" t="s">
        <v>402</v>
      </c>
      <c r="I29" t="s">
        <v>402</v>
      </c>
      <c r="J29" t="s">
        <v>380</v>
      </c>
    </row>
    <row r="30" spans="1:10" ht="12.75" customHeight="1">
      <c r="A30" s="2" t="s">
        <v>60</v>
      </c>
      <c r="B30" s="2" t="s">
        <v>143</v>
      </c>
      <c r="C30" s="2" t="s">
        <v>206</v>
      </c>
      <c r="D30" s="3">
        <v>21010</v>
      </c>
      <c r="E30" s="3">
        <v>15177</v>
      </c>
      <c r="F30" s="3">
        <v>0</v>
      </c>
      <c r="G30" s="3">
        <v>36187</v>
      </c>
      <c r="H30" s="2" t="s">
        <v>402</v>
      </c>
      <c r="I30" t="s">
        <v>402</v>
      </c>
      <c r="J30" t="s">
        <v>30</v>
      </c>
    </row>
    <row r="31" spans="1:10" ht="12.75" customHeight="1">
      <c r="A31" s="2" t="s">
        <v>60</v>
      </c>
      <c r="B31" s="2" t="s">
        <v>48</v>
      </c>
      <c r="C31" s="2" t="s">
        <v>206</v>
      </c>
      <c r="D31" s="3">
        <v>17650</v>
      </c>
      <c r="E31" s="3">
        <v>12576</v>
      </c>
      <c r="F31" s="3">
        <v>0</v>
      </c>
      <c r="G31" s="3">
        <v>30226</v>
      </c>
      <c r="H31" s="2" t="s">
        <v>402</v>
      </c>
      <c r="I31" t="s">
        <v>402</v>
      </c>
      <c r="J31" t="s">
        <v>187</v>
      </c>
    </row>
    <row r="32" spans="1:10" ht="12.75" customHeight="1">
      <c r="A32" s="2" t="s">
        <v>4</v>
      </c>
      <c r="B32" s="2" t="s">
        <v>285</v>
      </c>
      <c r="C32" s="2" t="s">
        <v>280</v>
      </c>
      <c r="D32" s="3">
        <v>0</v>
      </c>
      <c r="E32" s="3">
        <v>0</v>
      </c>
      <c r="F32" s="3">
        <v>15000</v>
      </c>
      <c r="G32" s="3">
        <v>15000</v>
      </c>
      <c r="H32" s="2" t="s">
        <v>402</v>
      </c>
      <c r="I32" t="s">
        <v>402</v>
      </c>
      <c r="J32" t="s">
        <v>401</v>
      </c>
    </row>
    <row r="33" spans="1:10" ht="12.75" customHeight="1">
      <c r="A33" s="2" t="s">
        <v>4</v>
      </c>
      <c r="B33" s="2" t="s">
        <v>353</v>
      </c>
      <c r="C33" s="2" t="s">
        <v>156</v>
      </c>
      <c r="D33" s="3">
        <v>0</v>
      </c>
      <c r="E33" s="3">
        <v>0</v>
      </c>
      <c r="F33" s="3">
        <v>20000</v>
      </c>
      <c r="G33" s="3">
        <v>20000</v>
      </c>
      <c r="H33" s="2" t="s">
        <v>402</v>
      </c>
      <c r="I33" t="s">
        <v>402</v>
      </c>
      <c r="J33" t="s">
        <v>82</v>
      </c>
    </row>
    <row r="34" spans="1:10" ht="12.75" customHeight="1">
      <c r="A34" s="2" t="s">
        <v>4</v>
      </c>
      <c r="B34" s="2" t="s">
        <v>51</v>
      </c>
      <c r="C34" s="2" t="s">
        <v>156</v>
      </c>
      <c r="D34" s="3">
        <v>0</v>
      </c>
      <c r="E34" s="3">
        <v>0</v>
      </c>
      <c r="F34" s="3">
        <v>7000</v>
      </c>
      <c r="G34" s="3">
        <v>7000</v>
      </c>
      <c r="H34" s="2" t="s">
        <v>402</v>
      </c>
      <c r="I34" t="s">
        <v>402</v>
      </c>
      <c r="J34" t="s">
        <v>188</v>
      </c>
    </row>
    <row r="35" spans="1:10" ht="12.75" customHeight="1">
      <c r="A35" s="2" t="s">
        <v>351</v>
      </c>
      <c r="B35" s="2" t="s">
        <v>175</v>
      </c>
      <c r="C35" s="2" t="s">
        <v>156</v>
      </c>
      <c r="D35" s="3">
        <v>2420</v>
      </c>
      <c r="E35" s="3">
        <v>0</v>
      </c>
      <c r="F35" s="3">
        <v>0</v>
      </c>
      <c r="G35" s="3">
        <v>2420</v>
      </c>
      <c r="H35" s="2" t="s">
        <v>402</v>
      </c>
      <c r="I35" t="s">
        <v>402</v>
      </c>
      <c r="J35" t="s">
        <v>324</v>
      </c>
    </row>
    <row r="36" spans="1:10" ht="12.75" customHeight="1">
      <c r="A36" s="2" t="s">
        <v>271</v>
      </c>
      <c r="B36" s="2" t="s">
        <v>344</v>
      </c>
      <c r="C36" s="2" t="s">
        <v>115</v>
      </c>
      <c r="D36" s="3">
        <v>425000</v>
      </c>
      <c r="E36" s="3">
        <v>0</v>
      </c>
      <c r="F36" s="3">
        <v>0</v>
      </c>
      <c r="G36" s="3">
        <v>425000</v>
      </c>
      <c r="H36" s="2" t="s">
        <v>402</v>
      </c>
      <c r="I36" t="s">
        <v>402</v>
      </c>
      <c r="J36" t="s">
        <v>130</v>
      </c>
    </row>
    <row r="37" spans="1:10" ht="12.75" customHeight="1">
      <c r="A37" s="2" t="s">
        <v>346</v>
      </c>
      <c r="B37" s="2" t="s">
        <v>249</v>
      </c>
      <c r="C37" s="2" t="s">
        <v>206</v>
      </c>
      <c r="D37" s="3">
        <v>0</v>
      </c>
      <c r="E37" s="3">
        <v>0</v>
      </c>
      <c r="F37" s="3">
        <v>267250</v>
      </c>
      <c r="G37" s="3">
        <v>267250</v>
      </c>
      <c r="H37" s="2" t="s">
        <v>402</v>
      </c>
      <c r="I37" t="s">
        <v>402</v>
      </c>
      <c r="J37" t="s">
        <v>394</v>
      </c>
    </row>
    <row r="38" spans="1:10" ht="12.75" customHeight="1">
      <c r="A38" s="2" t="s">
        <v>230</v>
      </c>
      <c r="B38" s="2" t="s">
        <v>377</v>
      </c>
      <c r="C38" s="2" t="s">
        <v>62</v>
      </c>
      <c r="D38" s="3">
        <v>0</v>
      </c>
      <c r="E38" s="3">
        <v>0</v>
      </c>
      <c r="F38" s="3">
        <v>264750</v>
      </c>
      <c r="G38" s="3">
        <v>264750</v>
      </c>
      <c r="H38" s="2" t="s">
        <v>402</v>
      </c>
      <c r="I38" t="s">
        <v>402</v>
      </c>
      <c r="J38" t="s">
        <v>222</v>
      </c>
    </row>
    <row r="39" spans="1:10" ht="12.75" customHeight="1">
      <c r="A39" s="2" t="s">
        <v>160</v>
      </c>
      <c r="B39" s="2" t="s">
        <v>298</v>
      </c>
      <c r="C39" s="2" t="s">
        <v>399</v>
      </c>
      <c r="D39" s="3">
        <v>0</v>
      </c>
      <c r="E39" s="3">
        <v>0</v>
      </c>
      <c r="F39" s="3">
        <v>730000</v>
      </c>
      <c r="G39" s="3">
        <v>730000</v>
      </c>
      <c r="H39" s="2" t="s">
        <v>402</v>
      </c>
      <c r="I39" t="s">
        <v>402</v>
      </c>
      <c r="J39" t="s">
        <v>47</v>
      </c>
    </row>
    <row r="40" spans="1:10" ht="12.75" customHeight="1">
      <c r="A40" s="2" t="s">
        <v>195</v>
      </c>
      <c r="B40" s="2" t="s">
        <v>298</v>
      </c>
      <c r="C40" s="2" t="s">
        <v>261</v>
      </c>
      <c r="D40" s="3">
        <v>0</v>
      </c>
      <c r="E40" s="3">
        <v>0</v>
      </c>
      <c r="F40" s="3">
        <v>1496</v>
      </c>
      <c r="G40" s="3">
        <v>1496</v>
      </c>
      <c r="H40" s="2" t="s">
        <v>402</v>
      </c>
      <c r="I40" t="s">
        <v>402</v>
      </c>
      <c r="J40" t="s">
        <v>41</v>
      </c>
    </row>
    <row r="41" spans="1:10" ht="12.75" customHeight="1">
      <c r="A41" s="2" t="s">
        <v>76</v>
      </c>
      <c r="B41" s="2" t="s">
        <v>233</v>
      </c>
      <c r="C41" s="2" t="s">
        <v>261</v>
      </c>
      <c r="D41" s="3">
        <v>0</v>
      </c>
      <c r="E41" s="3">
        <v>0</v>
      </c>
      <c r="F41" s="3">
        <v>6947</v>
      </c>
      <c r="G41" s="3">
        <v>6947</v>
      </c>
      <c r="H41" s="2" t="s">
        <v>402</v>
      </c>
      <c r="I41" t="s">
        <v>402</v>
      </c>
      <c r="J41" t="s">
        <v>220</v>
      </c>
    </row>
    <row r="42" spans="1:10" ht="12.75" customHeight="1">
      <c r="A42" s="2" t="s">
        <v>378</v>
      </c>
      <c r="B42" s="2" t="s">
        <v>79</v>
      </c>
      <c r="C42" s="2" t="s">
        <v>261</v>
      </c>
      <c r="D42" s="3">
        <v>0</v>
      </c>
      <c r="E42" s="3">
        <v>0</v>
      </c>
      <c r="F42" s="3">
        <v>11400</v>
      </c>
      <c r="G42" s="3">
        <v>11400</v>
      </c>
      <c r="H42" s="2" t="s">
        <v>402</v>
      </c>
      <c r="I42" t="s">
        <v>402</v>
      </c>
      <c r="J42" t="s">
        <v>125</v>
      </c>
    </row>
  </sheetData>
  <phoneticPr fontId="3" type="noConversion"/>
  <pageMargins left="0.75" right="0.75" top="1" bottom="1" header="0.5" footer="0.5"/>
  <pageSetup paperSize="9" orientation="portrait" r:id="rId1"/>
  <headerFooter alignWithMargins="0">
    <oddHeader>&amp;RPage : 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7"/>
  </sheetPr>
  <dimension ref="A1:BH10"/>
  <sheetViews>
    <sheetView view="pageBreakPreview" zoomScaleNormal="100" zoomScaleSheetLayoutView="100" workbookViewId="0">
      <pane xSplit="6" ySplit="4" topLeftCell="G5" activePane="bottomRight" state="frozen"/>
      <selection activeCell="E8" sqref="E8"/>
      <selection pane="topRight" activeCell="E8" sqref="E8"/>
      <selection pane="bottomLeft" activeCell="E8" sqref="E8"/>
      <selection pane="bottomRight" activeCell="G21" sqref="G21"/>
    </sheetView>
  </sheetViews>
  <sheetFormatPr defaultColWidth="2.5703125" defaultRowHeight="20.100000000000001" customHeight="1"/>
  <cols>
    <col min="1" max="1" width="11.5703125" style="53" bestFit="1" customWidth="1"/>
    <col min="2" max="2" width="6" style="53" bestFit="1" customWidth="1"/>
    <col min="3" max="3" width="16.42578125" style="53" bestFit="1" customWidth="1"/>
    <col min="4" max="4" width="26.42578125" style="53" bestFit="1" customWidth="1"/>
    <col min="5" max="5" width="6" style="53" customWidth="1"/>
    <col min="6" max="6" width="51.5703125" style="53" customWidth="1"/>
    <col min="7" max="8" width="17.28515625" style="53" customWidth="1"/>
    <col min="9" max="9" width="17.28515625" style="99" customWidth="1"/>
    <col min="10" max="10" width="17.28515625" style="53" customWidth="1"/>
    <col min="11" max="11" width="38.7109375" style="101" customWidth="1"/>
    <col min="12" max="13" width="2.5703125" style="101" customWidth="1"/>
    <col min="14" max="14" width="2" style="101" customWidth="1"/>
    <col min="15" max="15" width="3.5703125" style="101" customWidth="1"/>
    <col min="16" max="16" width="2" style="101" customWidth="1"/>
    <col min="17" max="17" width="2.85546875" style="101" customWidth="1"/>
    <col min="18" max="18" width="2.140625" style="101" customWidth="1"/>
    <col min="19" max="43" width="2.5703125" style="101" customWidth="1"/>
    <col min="44" max="44" width="2.5703125" style="102" customWidth="1"/>
    <col min="45" max="60" width="4.85546875" style="102" customWidth="1"/>
    <col min="61" max="62" width="4.85546875" style="101" customWidth="1"/>
    <col min="63" max="16384" width="2.5703125" style="101"/>
  </cols>
  <sheetData>
    <row r="1" spans="1:10" s="100" customFormat="1" ht="57" customHeight="1">
      <c r="A1" s="175" t="s">
        <v>497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s="100" customFormat="1" ht="33" customHeight="1">
      <c r="A2" s="176" t="str">
        <f>원가!A3</f>
        <v>공 사 명 : 핵융합특수실험동 옥상 방수공사</v>
      </c>
      <c r="B2" s="176"/>
      <c r="C2" s="176"/>
      <c r="D2" s="176"/>
      <c r="E2" s="176"/>
      <c r="F2" s="176"/>
      <c r="G2" s="128"/>
      <c r="H2" s="128"/>
      <c r="I2" s="97"/>
      <c r="J2" s="52"/>
    </row>
    <row r="3" spans="1:10" s="100" customFormat="1" ht="21.75" customHeight="1">
      <c r="A3" s="174" t="s">
        <v>474</v>
      </c>
      <c r="B3" s="173" t="s">
        <v>475</v>
      </c>
      <c r="C3" s="173" t="s">
        <v>476</v>
      </c>
      <c r="D3" s="173" t="s">
        <v>477</v>
      </c>
      <c r="E3" s="173" t="s">
        <v>469</v>
      </c>
      <c r="F3" s="173" t="s">
        <v>470</v>
      </c>
      <c r="G3" s="177" t="s">
        <v>518</v>
      </c>
      <c r="H3" s="178"/>
      <c r="I3" s="178"/>
      <c r="J3" s="173" t="s">
        <v>516</v>
      </c>
    </row>
    <row r="4" spans="1:10" s="100" customFormat="1" ht="27.75" customHeight="1">
      <c r="A4" s="174"/>
      <c r="B4" s="173"/>
      <c r="C4" s="173"/>
      <c r="D4" s="173"/>
      <c r="E4" s="173"/>
      <c r="F4" s="173"/>
      <c r="G4" s="129" t="s">
        <v>504</v>
      </c>
      <c r="H4" s="129" t="s">
        <v>514</v>
      </c>
      <c r="I4" s="127" t="s">
        <v>515</v>
      </c>
      <c r="J4" s="173"/>
    </row>
    <row r="5" spans="1:10" s="100" customFormat="1" ht="24" customHeight="1">
      <c r="A5" s="125" t="s">
        <v>510</v>
      </c>
      <c r="B5" s="125" t="s">
        <v>494</v>
      </c>
      <c r="C5" s="125" t="s">
        <v>504</v>
      </c>
      <c r="D5" s="125" t="s">
        <v>505</v>
      </c>
      <c r="E5" s="125" t="s">
        <v>478</v>
      </c>
      <c r="F5" s="132" t="s">
        <v>517</v>
      </c>
      <c r="G5" s="98">
        <v>2119.85</v>
      </c>
      <c r="H5" s="103"/>
      <c r="I5" s="103"/>
      <c r="J5" s="55"/>
    </row>
    <row r="6" spans="1:10" s="100" customFormat="1" ht="30" customHeight="1">
      <c r="A6" s="104" t="s">
        <v>495</v>
      </c>
      <c r="B6" s="104"/>
      <c r="C6" s="104"/>
      <c r="D6" s="104"/>
      <c r="E6" s="104"/>
      <c r="F6" s="105"/>
      <c r="G6" s="106">
        <f>SUM(G5:G5)</f>
        <v>2119.85</v>
      </c>
      <c r="H6" s="106">
        <f>SUM(H5:H5)</f>
        <v>0</v>
      </c>
      <c r="I6" s="106">
        <f>SUM(I5:I5)</f>
        <v>0</v>
      </c>
      <c r="J6" s="107"/>
    </row>
    <row r="7" spans="1:10" s="100" customFormat="1" ht="24" customHeight="1">
      <c r="A7" s="179" t="s">
        <v>510</v>
      </c>
      <c r="B7" s="126" t="s">
        <v>511</v>
      </c>
      <c r="C7" s="126" t="s">
        <v>512</v>
      </c>
      <c r="D7" s="126"/>
      <c r="E7" s="125" t="s">
        <v>478</v>
      </c>
      <c r="F7" s="132" t="s">
        <v>517</v>
      </c>
      <c r="G7" s="98"/>
      <c r="H7" s="98">
        <v>2119.85</v>
      </c>
      <c r="I7" s="98"/>
      <c r="J7" s="55"/>
    </row>
    <row r="8" spans="1:10" s="100" customFormat="1" ht="24" customHeight="1">
      <c r="A8" s="180"/>
      <c r="B8" s="126" t="s">
        <v>502</v>
      </c>
      <c r="C8" s="126" t="s">
        <v>512</v>
      </c>
      <c r="D8" s="126"/>
      <c r="E8" s="125" t="s">
        <v>503</v>
      </c>
      <c r="F8" s="58" t="s">
        <v>513</v>
      </c>
      <c r="G8" s="98"/>
      <c r="H8" s="98"/>
      <c r="I8" s="98">
        <v>59.4</v>
      </c>
      <c r="J8" s="55"/>
    </row>
    <row r="9" spans="1:10" s="100" customFormat="1" ht="30" customHeight="1">
      <c r="A9" s="104" t="s">
        <v>495</v>
      </c>
      <c r="B9" s="104"/>
      <c r="C9" s="104"/>
      <c r="D9" s="104"/>
      <c r="E9" s="104"/>
      <c r="F9" s="105"/>
      <c r="G9" s="106">
        <v>0</v>
      </c>
      <c r="H9" s="106">
        <f>SUM(H7:H8)</f>
        <v>2119.85</v>
      </c>
      <c r="I9" s="106">
        <f>SUM(I7:I8)</f>
        <v>59.4</v>
      </c>
      <c r="J9" s="107"/>
    </row>
    <row r="10" spans="1:10" s="100" customFormat="1" ht="30" customHeight="1">
      <c r="A10" s="108" t="s">
        <v>496</v>
      </c>
      <c r="B10" s="108"/>
      <c r="C10" s="108"/>
      <c r="D10" s="108"/>
      <c r="E10" s="108"/>
      <c r="F10" s="109"/>
      <c r="G10" s="110">
        <f>SUM(G6,G9)</f>
        <v>2119.85</v>
      </c>
      <c r="H10" s="110">
        <f>SUM(H6,H9)</f>
        <v>2119.85</v>
      </c>
      <c r="I10" s="110">
        <f>SUM(I6,I9)</f>
        <v>59.4</v>
      </c>
      <c r="J10" s="111"/>
    </row>
  </sheetData>
  <mergeCells count="11">
    <mergeCell ref="A7:A8"/>
    <mergeCell ref="C3:C4"/>
    <mergeCell ref="B3:B4"/>
    <mergeCell ref="A3:A4"/>
    <mergeCell ref="A1:J1"/>
    <mergeCell ref="A2:F2"/>
    <mergeCell ref="J3:J4"/>
    <mergeCell ref="F3:F4"/>
    <mergeCell ref="E3:E4"/>
    <mergeCell ref="D3:D4"/>
    <mergeCell ref="G3:I3"/>
  </mergeCells>
  <phoneticPr fontId="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5" orientation="landscape" verticalDpi="1200" r:id="rId1"/>
  <headerFooter alignWithMargins="0">
    <oddHeader>&amp;RPage : &amp;P/&amp;N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BreakPreview" zoomScale="80" zoomScaleSheetLayoutView="80" workbookViewId="0">
      <pane xSplit="3" ySplit="4" topLeftCell="D5" activePane="bottomRight" state="frozen"/>
      <selection activeCell="G15" sqref="G15"/>
      <selection pane="topRight" activeCell="G15" sqref="G15"/>
      <selection pane="bottomLeft" activeCell="G15" sqref="G15"/>
      <selection pane="bottomRight" activeCell="R25" sqref="R25"/>
    </sheetView>
  </sheetViews>
  <sheetFormatPr defaultRowHeight="16.5"/>
  <cols>
    <col min="1" max="1" width="23.7109375" style="133" customWidth="1"/>
    <col min="2" max="2" width="41.5703125" style="133" bestFit="1" customWidth="1"/>
    <col min="3" max="3" width="6.7109375" style="135" customWidth="1"/>
    <col min="4" max="4" width="12.140625" style="133" customWidth="1"/>
    <col min="5" max="5" width="9.7109375" style="133" customWidth="1"/>
    <col min="6" max="6" width="12.140625" style="133" customWidth="1"/>
    <col min="7" max="7" width="9.7109375" style="133" customWidth="1"/>
    <col min="8" max="8" width="12.140625" style="133" customWidth="1"/>
    <col min="9" max="9" width="9.7109375" style="133" customWidth="1"/>
    <col min="10" max="10" width="12.140625" style="133" customWidth="1"/>
    <col min="11" max="11" width="9.7109375" style="133" customWidth="1"/>
    <col min="12" max="12" width="16.7109375" style="133" customWidth="1"/>
    <col min="13" max="13" width="13.42578125" style="134" customWidth="1"/>
    <col min="14" max="16384" width="9.140625" style="133"/>
  </cols>
  <sheetData>
    <row r="1" spans="1:13" s="148" customFormat="1" ht="30" customHeight="1">
      <c r="A1" s="181" t="s">
        <v>544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28.5" customHeight="1">
      <c r="A2" s="137" t="str">
        <f>원가!A3</f>
        <v>공 사 명 : 핵융합특수실험동 옥상 방수공사</v>
      </c>
    </row>
    <row r="3" spans="1:13" ht="20.100000000000001" customHeight="1">
      <c r="A3" s="187" t="s">
        <v>543</v>
      </c>
      <c r="B3" s="182" t="s">
        <v>542</v>
      </c>
      <c r="C3" s="182" t="s">
        <v>541</v>
      </c>
      <c r="D3" s="182" t="s">
        <v>540</v>
      </c>
      <c r="E3" s="182"/>
      <c r="F3" s="182" t="s">
        <v>539</v>
      </c>
      <c r="G3" s="182"/>
      <c r="H3" s="182" t="s">
        <v>538</v>
      </c>
      <c r="I3" s="182"/>
      <c r="J3" s="185" t="s">
        <v>537</v>
      </c>
      <c r="K3" s="186"/>
      <c r="L3" s="183" t="s">
        <v>536</v>
      </c>
      <c r="M3" s="182" t="s">
        <v>535</v>
      </c>
    </row>
    <row r="4" spans="1:13" ht="20.100000000000001" customHeight="1">
      <c r="A4" s="187"/>
      <c r="B4" s="182"/>
      <c r="C4" s="182"/>
      <c r="D4" s="147" t="s">
        <v>534</v>
      </c>
      <c r="E4" s="147" t="s">
        <v>533</v>
      </c>
      <c r="F4" s="147" t="s">
        <v>534</v>
      </c>
      <c r="G4" s="147" t="s">
        <v>533</v>
      </c>
      <c r="H4" s="147" t="s">
        <v>534</v>
      </c>
      <c r="I4" s="147" t="s">
        <v>533</v>
      </c>
      <c r="J4" s="147" t="s">
        <v>534</v>
      </c>
      <c r="K4" s="147" t="s">
        <v>533</v>
      </c>
      <c r="L4" s="184"/>
      <c r="M4" s="182"/>
    </row>
    <row r="5" spans="1:13" s="142" customFormat="1" ht="24" customHeight="1">
      <c r="A5" s="150" t="s">
        <v>576</v>
      </c>
      <c r="B5" s="150" t="s">
        <v>549</v>
      </c>
      <c r="C5" s="151" t="s">
        <v>521</v>
      </c>
      <c r="D5" s="145"/>
      <c r="E5" s="145"/>
      <c r="F5" s="145"/>
      <c r="G5" s="149"/>
      <c r="H5" s="145"/>
      <c r="I5" s="149"/>
      <c r="J5" s="145"/>
      <c r="K5" s="145"/>
      <c r="L5" s="145"/>
      <c r="M5" s="152"/>
    </row>
    <row r="6" spans="1:13" s="142" customFormat="1" ht="24" customHeight="1">
      <c r="A6" s="150" t="s">
        <v>577</v>
      </c>
      <c r="B6" s="150" t="s">
        <v>550</v>
      </c>
      <c r="C6" s="151" t="s">
        <v>573</v>
      </c>
      <c r="D6" s="145"/>
      <c r="E6" s="145"/>
      <c r="F6" s="145"/>
      <c r="G6" s="149"/>
      <c r="H6" s="145"/>
      <c r="I6" s="149"/>
      <c r="J6" s="145"/>
      <c r="K6" s="145"/>
      <c r="L6" s="145"/>
      <c r="M6" s="152"/>
    </row>
    <row r="7" spans="1:13" s="142" customFormat="1" ht="24" customHeight="1">
      <c r="A7" s="150" t="s">
        <v>578</v>
      </c>
      <c r="B7" s="150" t="s">
        <v>553</v>
      </c>
      <c r="C7" s="151" t="s">
        <v>522</v>
      </c>
      <c r="D7" s="145"/>
      <c r="E7" s="145"/>
      <c r="F7" s="149"/>
      <c r="G7" s="149"/>
      <c r="H7" s="145"/>
      <c r="I7" s="149"/>
      <c r="J7" s="145"/>
      <c r="K7" s="145"/>
      <c r="L7" s="149"/>
      <c r="M7" s="152"/>
    </row>
    <row r="8" spans="1:13" s="142" customFormat="1" ht="24" customHeight="1">
      <c r="A8" s="150" t="s">
        <v>579</v>
      </c>
      <c r="B8" s="150" t="s">
        <v>555</v>
      </c>
      <c r="C8" s="151" t="s">
        <v>522</v>
      </c>
      <c r="D8" s="145"/>
      <c r="E8" s="145"/>
      <c r="F8" s="149"/>
      <c r="G8" s="149"/>
      <c r="H8" s="145"/>
      <c r="I8" s="149"/>
      <c r="J8" s="145"/>
      <c r="K8" s="145"/>
      <c r="L8" s="149"/>
      <c r="M8" s="152"/>
    </row>
    <row r="9" spans="1:13" s="142" customFormat="1" ht="24" customHeight="1">
      <c r="A9" s="150" t="s">
        <v>580</v>
      </c>
      <c r="B9" s="150" t="s">
        <v>557</v>
      </c>
      <c r="C9" s="151" t="s">
        <v>522</v>
      </c>
      <c r="D9" s="145"/>
      <c r="E9" s="145"/>
      <c r="F9" s="149"/>
      <c r="G9" s="149"/>
      <c r="H9" s="145"/>
      <c r="I9" s="145"/>
      <c r="J9" s="145"/>
      <c r="K9" s="145"/>
      <c r="L9" s="149"/>
      <c r="M9" s="152"/>
    </row>
    <row r="10" spans="1:13" s="142" customFormat="1" ht="24" customHeight="1">
      <c r="A10" s="150" t="s">
        <v>581</v>
      </c>
      <c r="B10" s="150" t="s">
        <v>559</v>
      </c>
      <c r="C10" s="151" t="s">
        <v>574</v>
      </c>
      <c r="D10" s="145"/>
      <c r="E10" s="145"/>
      <c r="F10" s="149"/>
      <c r="G10" s="149"/>
      <c r="H10" s="145"/>
      <c r="I10" s="145"/>
      <c r="J10" s="145"/>
      <c r="K10" s="145"/>
      <c r="L10" s="149"/>
      <c r="M10" s="152"/>
    </row>
    <row r="11" spans="1:13" s="142" customFormat="1" ht="24" customHeight="1">
      <c r="A11" s="150" t="s">
        <v>582</v>
      </c>
      <c r="B11" s="150" t="s">
        <v>561</v>
      </c>
      <c r="C11" s="151" t="s">
        <v>574</v>
      </c>
      <c r="D11" s="145"/>
      <c r="E11" s="145"/>
      <c r="F11" s="149"/>
      <c r="G11" s="149"/>
      <c r="H11" s="145"/>
      <c r="I11" s="145"/>
      <c r="J11" s="145"/>
      <c r="K11" s="145"/>
      <c r="L11" s="149"/>
      <c r="M11" s="152"/>
    </row>
    <row r="12" spans="1:13" s="142" customFormat="1" ht="24" customHeight="1">
      <c r="A12" s="150" t="s">
        <v>582</v>
      </c>
      <c r="B12" s="150" t="s">
        <v>562</v>
      </c>
      <c r="C12" s="151" t="s">
        <v>574</v>
      </c>
      <c r="D12" s="145"/>
      <c r="E12" s="145"/>
      <c r="F12" s="149"/>
      <c r="G12" s="149"/>
      <c r="H12" s="145"/>
      <c r="I12" s="145"/>
      <c r="J12" s="145"/>
      <c r="K12" s="145"/>
      <c r="L12" s="149"/>
      <c r="M12" s="152"/>
    </row>
    <row r="13" spans="1:13" s="142" customFormat="1" ht="24" customHeight="1">
      <c r="A13" s="150" t="s">
        <v>583</v>
      </c>
      <c r="B13" s="150" t="s">
        <v>564</v>
      </c>
      <c r="C13" s="151" t="s">
        <v>522</v>
      </c>
      <c r="D13" s="145"/>
      <c r="E13" s="145"/>
      <c r="F13" s="149"/>
      <c r="G13" s="149"/>
      <c r="H13" s="145"/>
      <c r="I13" s="145"/>
      <c r="J13" s="145"/>
      <c r="K13" s="145"/>
      <c r="L13" s="149"/>
      <c r="M13" s="152"/>
    </row>
    <row r="14" spans="1:13" s="142" customFormat="1" ht="24" customHeight="1">
      <c r="A14" s="150" t="s">
        <v>584</v>
      </c>
      <c r="B14" s="150" t="s">
        <v>566</v>
      </c>
      <c r="C14" s="151" t="s">
        <v>575</v>
      </c>
      <c r="D14" s="145"/>
      <c r="E14" s="145"/>
      <c r="F14" s="145"/>
      <c r="G14" s="149"/>
      <c r="H14" s="145"/>
      <c r="I14" s="145"/>
      <c r="J14" s="145"/>
      <c r="K14" s="145"/>
      <c r="L14" s="145"/>
      <c r="M14" s="152"/>
    </row>
    <row r="15" spans="1:13" s="142" customFormat="1" ht="24" customHeight="1">
      <c r="A15" s="150" t="s">
        <v>585</v>
      </c>
      <c r="B15" s="150" t="s">
        <v>568</v>
      </c>
      <c r="C15" s="151" t="s">
        <v>575</v>
      </c>
      <c r="D15" s="145"/>
      <c r="E15" s="145"/>
      <c r="F15" s="145"/>
      <c r="G15" s="149"/>
      <c r="H15" s="145"/>
      <c r="I15" s="145"/>
      <c r="J15" s="145"/>
      <c r="K15" s="145"/>
      <c r="L15" s="145"/>
      <c r="M15" s="152"/>
    </row>
    <row r="16" spans="1:13" s="142" customFormat="1" ht="24" customHeight="1">
      <c r="A16" s="144" t="s">
        <v>586</v>
      </c>
      <c r="B16" s="144" t="s">
        <v>545</v>
      </c>
      <c r="C16" s="146" t="s">
        <v>589</v>
      </c>
      <c r="D16" s="145"/>
      <c r="E16" s="145"/>
      <c r="F16" s="145"/>
      <c r="G16" s="149"/>
      <c r="H16" s="145"/>
      <c r="I16" s="145"/>
      <c r="J16" s="145"/>
      <c r="K16" s="145"/>
      <c r="L16" s="145"/>
      <c r="M16" s="143"/>
    </row>
    <row r="17" spans="1:13" s="142" customFormat="1" ht="24" customHeight="1">
      <c r="A17" s="144" t="s">
        <v>586</v>
      </c>
      <c r="B17" s="144" t="s">
        <v>587</v>
      </c>
      <c r="C17" s="146" t="s">
        <v>589</v>
      </c>
      <c r="D17" s="145"/>
      <c r="E17" s="145"/>
      <c r="F17" s="145"/>
      <c r="G17" s="149"/>
      <c r="H17" s="145"/>
      <c r="I17" s="145"/>
      <c r="J17" s="145"/>
      <c r="K17" s="145"/>
      <c r="L17" s="145"/>
      <c r="M17" s="143"/>
    </row>
    <row r="18" spans="1:13" s="142" customFormat="1" ht="24" customHeight="1">
      <c r="A18" s="144" t="s">
        <v>586</v>
      </c>
      <c r="B18" s="144" t="s">
        <v>588</v>
      </c>
      <c r="C18" s="146" t="s">
        <v>589</v>
      </c>
      <c r="D18" s="145"/>
      <c r="E18" s="145"/>
      <c r="F18" s="145"/>
      <c r="G18" s="149"/>
      <c r="H18" s="145"/>
      <c r="I18" s="145"/>
      <c r="J18" s="145"/>
      <c r="K18" s="145"/>
      <c r="L18" s="145"/>
      <c r="M18" s="143"/>
    </row>
    <row r="19" spans="1:13" s="137" customFormat="1" ht="24" customHeight="1">
      <c r="A19" s="139"/>
      <c r="B19" s="139"/>
      <c r="C19" s="141"/>
      <c r="D19" s="140"/>
      <c r="E19" s="140"/>
      <c r="F19" s="140"/>
      <c r="G19" s="140"/>
      <c r="H19" s="140"/>
      <c r="I19" s="140"/>
      <c r="J19" s="140"/>
      <c r="K19" s="140"/>
      <c r="L19" s="139"/>
      <c r="M19" s="138"/>
    </row>
    <row r="20" spans="1:13" s="137" customFormat="1" ht="24" customHeight="1">
      <c r="A20" s="139"/>
      <c r="B20" s="139"/>
      <c r="C20" s="141"/>
      <c r="D20" s="140"/>
      <c r="E20" s="140"/>
      <c r="F20" s="140"/>
      <c r="G20" s="140"/>
      <c r="H20" s="140"/>
      <c r="I20" s="140"/>
      <c r="J20" s="140"/>
      <c r="K20" s="140"/>
      <c r="L20" s="139"/>
      <c r="M20" s="138"/>
    </row>
    <row r="21" spans="1:13" s="137" customFormat="1" ht="24" customHeight="1">
      <c r="A21" s="139"/>
      <c r="B21" s="139"/>
      <c r="C21" s="141"/>
      <c r="D21" s="140"/>
      <c r="E21" s="140"/>
      <c r="F21" s="140"/>
      <c r="G21" s="140"/>
      <c r="H21" s="140"/>
      <c r="I21" s="140"/>
      <c r="J21" s="140"/>
      <c r="K21" s="140"/>
      <c r="L21" s="139"/>
      <c r="M21" s="138"/>
    </row>
    <row r="22" spans="1:13" s="137" customFormat="1" ht="24" customHeight="1">
      <c r="A22" s="139"/>
      <c r="B22" s="139"/>
      <c r="C22" s="141"/>
      <c r="D22" s="140"/>
      <c r="E22" s="140"/>
      <c r="F22" s="140"/>
      <c r="G22" s="140"/>
      <c r="H22" s="140"/>
      <c r="I22" s="140"/>
      <c r="J22" s="140"/>
      <c r="K22" s="140"/>
      <c r="L22" s="139"/>
      <c r="M22" s="138"/>
    </row>
    <row r="23" spans="1:13" s="137" customFormat="1" ht="24" customHeight="1">
      <c r="A23" s="139"/>
      <c r="B23" s="139"/>
      <c r="C23" s="141"/>
      <c r="D23" s="140"/>
      <c r="E23" s="140"/>
      <c r="F23" s="140"/>
      <c r="G23" s="140"/>
      <c r="H23" s="140"/>
      <c r="I23" s="140"/>
      <c r="J23" s="140"/>
      <c r="K23" s="140"/>
      <c r="L23" s="139"/>
      <c r="M23" s="138"/>
    </row>
    <row r="24" spans="1:13" s="137" customFormat="1" ht="24" customHeight="1">
      <c r="A24" s="139"/>
      <c r="B24" s="139"/>
      <c r="C24" s="141"/>
      <c r="D24" s="140"/>
      <c r="E24" s="140"/>
      <c r="F24" s="140"/>
      <c r="G24" s="140"/>
      <c r="H24" s="140"/>
      <c r="I24" s="140"/>
      <c r="J24" s="140"/>
      <c r="K24" s="140"/>
      <c r="L24" s="139"/>
      <c r="M24" s="138"/>
    </row>
    <row r="25" spans="1:13" s="137" customFormat="1" ht="24" customHeight="1">
      <c r="A25" s="139"/>
      <c r="B25" s="139"/>
      <c r="C25" s="141"/>
      <c r="D25" s="140"/>
      <c r="E25" s="140"/>
      <c r="F25" s="140"/>
      <c r="G25" s="140"/>
      <c r="H25" s="140"/>
      <c r="I25" s="140"/>
      <c r="J25" s="140"/>
      <c r="K25" s="140"/>
      <c r="L25" s="139"/>
      <c r="M25" s="138"/>
    </row>
    <row r="26" spans="1:13">
      <c r="D26" s="136"/>
    </row>
  </sheetData>
  <mergeCells count="10">
    <mergeCell ref="A1:M1"/>
    <mergeCell ref="H3:I3"/>
    <mergeCell ref="L3:L4"/>
    <mergeCell ref="M3:M4"/>
    <mergeCell ref="J3:K3"/>
    <mergeCell ref="A3:A4"/>
    <mergeCell ref="B3:B4"/>
    <mergeCell ref="C3:C4"/>
    <mergeCell ref="D3:E3"/>
    <mergeCell ref="F3:G3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84" orientation="landscape" r:id="rId1"/>
  <headerFooter>
    <oddHeader>&amp;C&amp;"돋움,보통"단&amp;"Arial,보통"  &amp;"돋움,보통"가&amp;"Arial,보통"  &amp;"돋움,보통"조&amp;"Arial,보통"  &amp;"돋움,보통"사&amp;"Arial,보통"  &amp;"돋움,보통"서&amp;RPage :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9</vt:i4>
      </vt:variant>
    </vt:vector>
  </HeadingPairs>
  <TitlesOfParts>
    <vt:vector size="17" baseType="lpstr">
      <vt:lpstr>원가</vt:lpstr>
      <vt:lpstr>내역서(수식)</vt:lpstr>
      <vt:lpstr>내역서</vt:lpstr>
      <vt:lpstr>일위대가목록</vt:lpstr>
      <vt:lpstr>일위대가_호표(건축)</vt:lpstr>
      <vt:lpstr>경비</vt:lpstr>
      <vt:lpstr>수량산출서</vt:lpstr>
      <vt:lpstr>단가조사</vt:lpstr>
      <vt:lpstr>'내역서(수식)'!Print_Area</vt:lpstr>
      <vt:lpstr>단가조사!Print_Area</vt:lpstr>
      <vt:lpstr>'일위대가_호표(건축)'!Print_Area</vt:lpstr>
      <vt:lpstr>일위대가목록!Print_Area</vt:lpstr>
      <vt:lpstr>내역서!Print_Titles</vt:lpstr>
      <vt:lpstr>'내역서(수식)'!Print_Titles</vt:lpstr>
      <vt:lpstr>단가조사!Print_Titles</vt:lpstr>
      <vt:lpstr>수량산출서!Print_Titles</vt:lpstr>
      <vt:lpstr>'일위대가_호표(건축)'!Print_Titles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이정민</cp:lastModifiedBy>
  <cp:lastPrinted>2017-09-27T04:39:35Z</cp:lastPrinted>
  <dcterms:created xsi:type="dcterms:W3CDTF">2010-12-02T06:50:56Z</dcterms:created>
  <dcterms:modified xsi:type="dcterms:W3CDTF">2017-10-25T07:47:23Z</dcterms:modified>
</cp:coreProperties>
</file>